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showInkAnnotation="0" autoCompressPictures="0"/>
  <mc:AlternateContent xmlns:mc="http://schemas.openxmlformats.org/markup-compatibility/2006">
    <mc:Choice Requires="x15">
      <x15ac:absPath xmlns:x15ac="http://schemas.microsoft.com/office/spreadsheetml/2010/11/ac" url="https://denhartogbeheer.sharepoint.com/Documenten/Stivako/Tijdelijke projecten/2020 Sustainable Salon 2.0/7. Intellectual Outputs/O4-Learning material/LM def version 180923 SP/presentations/"/>
    </mc:Choice>
  </mc:AlternateContent>
  <xr:revisionPtr revIDLastSave="0" documentId="8_{9B755F19-4AEF-41C8-8BA6-D0F66D85794F}" xr6:coauthVersionLast="47" xr6:coauthVersionMax="47" xr10:uidLastSave="{00000000-0000-0000-0000-000000000000}"/>
  <bookViews>
    <workbookView xWindow="1800" yWindow="1800" windowWidth="14400" windowHeight="8190" tabRatio="500" activeTab="5" xr2:uid="{00000000-000D-0000-FFFF-FFFF00000000}"/>
  </bookViews>
  <sheets>
    <sheet name="Introduction" sheetId="8" r:id="rId1"/>
    <sheet name="Salon" sheetId="1" r:id="rId2"/>
    <sheet name="Lightining" sheetId="3" r:id="rId3"/>
    <sheet name="Home appliances" sheetId="4" r:id="rId4"/>
    <sheet name="Air conditioning" sheetId="7" r:id="rId5"/>
    <sheet name="Summary" sheetId="9"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4" l="1"/>
  <c r="H18" i="4" s="1"/>
  <c r="G19" i="4"/>
  <c r="H19" i="4" s="1"/>
  <c r="H20" i="4" l="1"/>
  <c r="G20" i="4"/>
  <c r="H29" i="7"/>
  <c r="G29" i="7"/>
  <c r="G28" i="7"/>
  <c r="G27" i="7"/>
  <c r="H27" i="7" s="1"/>
  <c r="G26" i="7"/>
  <c r="G19" i="7"/>
  <c r="G18" i="7"/>
  <c r="H18" i="7" s="1"/>
  <c r="G17" i="7"/>
  <c r="H16" i="7"/>
  <c r="G16" i="7"/>
  <c r="G15" i="7"/>
  <c r="G9" i="7"/>
  <c r="H8" i="7"/>
  <c r="G8" i="7"/>
  <c r="G7" i="7"/>
  <c r="H6" i="7"/>
  <c r="G6" i="7"/>
  <c r="G58" i="4"/>
  <c r="H58" i="4" s="1"/>
  <c r="H57" i="4"/>
  <c r="G57" i="4"/>
  <c r="G56" i="4"/>
  <c r="H56" i="4" s="1"/>
  <c r="G55" i="4"/>
  <c r="H55" i="4" s="1"/>
  <c r="G48" i="4"/>
  <c r="H48" i="4" s="1"/>
  <c r="G47" i="4"/>
  <c r="H47" i="4" s="1"/>
  <c r="H46" i="4"/>
  <c r="G46" i="4"/>
  <c r="H40" i="4"/>
  <c r="G40" i="4"/>
  <c r="G39" i="4"/>
  <c r="H39" i="4" s="1"/>
  <c r="G33" i="4"/>
  <c r="H33" i="4" s="1"/>
  <c r="H32" i="4"/>
  <c r="G32" i="4"/>
  <c r="G26" i="4"/>
  <c r="H26" i="4" s="1"/>
  <c r="G25" i="4"/>
  <c r="H25" i="4" s="1"/>
  <c r="G11" i="4"/>
  <c r="H11" i="4" s="1"/>
  <c r="G10" i="4"/>
  <c r="H10" i="4" s="1"/>
  <c r="H9" i="4"/>
  <c r="G9" i="4"/>
  <c r="G8" i="4"/>
  <c r="H8" i="4" s="1"/>
  <c r="H7" i="4"/>
  <c r="G7" i="4"/>
  <c r="G6" i="4"/>
  <c r="H6" i="4" s="1"/>
  <c r="H48" i="3"/>
  <c r="G48" i="3"/>
  <c r="H47" i="3"/>
  <c r="G47" i="3"/>
  <c r="G46" i="3"/>
  <c r="H46" i="3" s="1"/>
  <c r="H45" i="3"/>
  <c r="G45" i="3"/>
  <c r="H44" i="3"/>
  <c r="G44" i="3"/>
  <c r="H43" i="3"/>
  <c r="G43" i="3"/>
  <c r="G42" i="3"/>
  <c r="H42" i="3" s="1"/>
  <c r="H41" i="3"/>
  <c r="G41" i="3"/>
  <c r="H40" i="3"/>
  <c r="J40" i="3" s="1"/>
  <c r="G40" i="3"/>
  <c r="I40" i="3" s="1"/>
  <c r="H39" i="3"/>
  <c r="J39" i="3" s="1"/>
  <c r="G39" i="3"/>
  <c r="G38" i="3"/>
  <c r="H38" i="3" s="1"/>
  <c r="H37" i="3"/>
  <c r="G37" i="3"/>
  <c r="H36" i="3"/>
  <c r="G36" i="3"/>
  <c r="H35" i="3"/>
  <c r="G35" i="3"/>
  <c r="G34" i="3"/>
  <c r="H34" i="3" s="1"/>
  <c r="H33" i="3"/>
  <c r="G33" i="3"/>
  <c r="H32" i="3"/>
  <c r="G32" i="3"/>
  <c r="H31" i="3"/>
  <c r="G31" i="3"/>
  <c r="G30" i="3"/>
  <c r="H30" i="3" s="1"/>
  <c r="H29" i="3"/>
  <c r="G29" i="3"/>
  <c r="H28" i="3"/>
  <c r="G28" i="3"/>
  <c r="G27" i="3"/>
  <c r="H27" i="3" s="1"/>
  <c r="G26" i="3"/>
  <c r="H26" i="3" s="1"/>
  <c r="H25" i="3"/>
  <c r="G25" i="3"/>
  <c r="G24" i="3"/>
  <c r="G23" i="3"/>
  <c r="H23" i="3" s="1"/>
  <c r="G22" i="3"/>
  <c r="G21" i="3"/>
  <c r="H21" i="3" s="1"/>
  <c r="G20" i="3"/>
  <c r="G19" i="3"/>
  <c r="H19" i="3" s="1"/>
  <c r="G18" i="3"/>
  <c r="G17" i="3"/>
  <c r="H17" i="3" s="1"/>
  <c r="G16" i="3"/>
  <c r="G15" i="3"/>
  <c r="G14" i="3"/>
  <c r="G13" i="3"/>
  <c r="G12" i="3"/>
  <c r="G11" i="3"/>
  <c r="G10" i="3"/>
  <c r="G9" i="3"/>
  <c r="G8" i="3"/>
  <c r="G7" i="3"/>
  <c r="G6" i="3"/>
  <c r="G29" i="1"/>
  <c r="I29" i="1" s="1"/>
  <c r="G28" i="1"/>
  <c r="G27" i="1"/>
  <c r="I27" i="1" s="1"/>
  <c r="G26" i="1"/>
  <c r="I26" i="1" s="1"/>
  <c r="G25" i="1"/>
  <c r="I25" i="1" s="1"/>
  <c r="G24" i="1"/>
  <c r="I24" i="1" s="1"/>
  <c r="H23" i="1"/>
  <c r="J23" i="1" s="1"/>
  <c r="G23" i="1"/>
  <c r="G22" i="1"/>
  <c r="H21" i="1"/>
  <c r="J21" i="1" s="1"/>
  <c r="G21" i="1"/>
  <c r="I21" i="1" s="1"/>
  <c r="G20" i="1"/>
  <c r="I20" i="1" s="1"/>
  <c r="G19" i="1"/>
  <c r="I19" i="1" s="1"/>
  <c r="G18" i="1"/>
  <c r="I18" i="1" s="1"/>
  <c r="G17" i="1"/>
  <c r="I17" i="1" s="1"/>
  <c r="G16" i="1"/>
  <c r="G15" i="1"/>
  <c r="G14" i="1"/>
  <c r="I14" i="1" s="1"/>
  <c r="G12" i="1"/>
  <c r="I12" i="1" s="1"/>
  <c r="G10" i="1"/>
  <c r="H10" i="1" s="1"/>
  <c r="J10" i="1" s="1"/>
  <c r="G9" i="1"/>
  <c r="I9" i="1" s="1"/>
  <c r="G8" i="1"/>
  <c r="I8" i="1" s="1"/>
  <c r="G7" i="1"/>
  <c r="H7" i="1" s="1"/>
  <c r="J7" i="1" s="1"/>
  <c r="G6" i="1"/>
  <c r="N3" i="1"/>
  <c r="N3" i="3" s="1"/>
  <c r="H29" i="1" l="1"/>
  <c r="J29" i="1" s="1"/>
  <c r="H25" i="1"/>
  <c r="J25" i="1" s="1"/>
  <c r="H49" i="4"/>
  <c r="I15" i="1"/>
  <c r="I22" i="1"/>
  <c r="H27" i="1"/>
  <c r="J27" i="1" s="1"/>
  <c r="G30" i="1"/>
  <c r="C14" i="9" s="1"/>
  <c r="G14" i="9" s="1"/>
  <c r="I16" i="1"/>
  <c r="I23" i="1"/>
  <c r="I28" i="1"/>
  <c r="G49" i="4"/>
  <c r="G20" i="7"/>
  <c r="G49" i="3"/>
  <c r="C17" i="9" s="1"/>
  <c r="G17" i="9" s="1"/>
  <c r="I39" i="3"/>
  <c r="G10" i="7"/>
  <c r="J19" i="3"/>
  <c r="J33" i="3"/>
  <c r="J41" i="3"/>
  <c r="I20" i="3"/>
  <c r="I30" i="3"/>
  <c r="I38" i="3"/>
  <c r="I46" i="3"/>
  <c r="I13" i="3"/>
  <c r="J21" i="3"/>
  <c r="I6" i="3"/>
  <c r="I14" i="3"/>
  <c r="I22" i="3"/>
  <c r="I9" i="4"/>
  <c r="H27" i="4"/>
  <c r="J44" i="3"/>
  <c r="J38" i="3"/>
  <c r="J30" i="3"/>
  <c r="J46" i="3"/>
  <c r="J32" i="3"/>
  <c r="N3" i="4"/>
  <c r="J42" i="3"/>
  <c r="J28" i="3"/>
  <c r="I47" i="3"/>
  <c r="I45" i="3"/>
  <c r="I43" i="3"/>
  <c r="I41" i="3"/>
  <c r="I37" i="3"/>
  <c r="I35" i="3"/>
  <c r="I33" i="3"/>
  <c r="I31" i="3"/>
  <c r="I29" i="3"/>
  <c r="I27" i="3"/>
  <c r="I25" i="3"/>
  <c r="I23" i="3"/>
  <c r="I21" i="3"/>
  <c r="I19" i="3"/>
  <c r="I17" i="3"/>
  <c r="J48" i="3"/>
  <c r="J34" i="3"/>
  <c r="J36" i="3"/>
  <c r="J26" i="3"/>
  <c r="H12" i="4"/>
  <c r="I48" i="4"/>
  <c r="J25" i="3"/>
  <c r="J48" i="4"/>
  <c r="I18" i="3"/>
  <c r="J11" i="4"/>
  <c r="I11" i="3"/>
  <c r="J29" i="3"/>
  <c r="J37" i="3"/>
  <c r="J45" i="3"/>
  <c r="J33" i="4"/>
  <c r="I12" i="3"/>
  <c r="I26" i="3"/>
  <c r="I34" i="3"/>
  <c r="I42" i="3"/>
  <c r="H41" i="4"/>
  <c r="J39" i="4"/>
  <c r="I7" i="3"/>
  <c r="I15" i="3"/>
  <c r="J27" i="3"/>
  <c r="J31" i="3"/>
  <c r="J35" i="3"/>
  <c r="J43" i="3"/>
  <c r="J47" i="3"/>
  <c r="J9" i="4"/>
  <c r="I26" i="4"/>
  <c r="I57" i="4"/>
  <c r="I8" i="3"/>
  <c r="I16" i="3"/>
  <c r="J23" i="3"/>
  <c r="I28" i="3"/>
  <c r="I32" i="3"/>
  <c r="I36" i="3"/>
  <c r="I44" i="3"/>
  <c r="I48" i="3"/>
  <c r="J10" i="4"/>
  <c r="J26" i="4"/>
  <c r="J57" i="4"/>
  <c r="I9" i="3"/>
  <c r="J17" i="3"/>
  <c r="I24" i="3"/>
  <c r="I11" i="4"/>
  <c r="I32" i="4"/>
  <c r="J47" i="4"/>
  <c r="J58" i="4"/>
  <c r="I10" i="3"/>
  <c r="J32" i="4"/>
  <c r="J34" i="4" s="1"/>
  <c r="J7" i="4"/>
  <c r="H8" i="1"/>
  <c r="J8" i="1" s="1"/>
  <c r="H14" i="1"/>
  <c r="J14" i="1" s="1"/>
  <c r="H18" i="1"/>
  <c r="J18" i="1" s="1"/>
  <c r="H22" i="1"/>
  <c r="J22" i="1" s="1"/>
  <c r="H24" i="1"/>
  <c r="J24" i="1" s="1"/>
  <c r="H26" i="1"/>
  <c r="J26" i="1" s="1"/>
  <c r="H28" i="1"/>
  <c r="J28" i="1" s="1"/>
  <c r="H6" i="1"/>
  <c r="H16" i="1"/>
  <c r="J16" i="1" s="1"/>
  <c r="H20" i="1"/>
  <c r="J20" i="1" s="1"/>
  <c r="I6" i="1"/>
  <c r="I10" i="1"/>
  <c r="H7" i="3"/>
  <c r="J7" i="3" s="1"/>
  <c r="H9" i="3"/>
  <c r="J9" i="3" s="1"/>
  <c r="H11" i="3"/>
  <c r="J11" i="3" s="1"/>
  <c r="H13" i="3"/>
  <c r="J13" i="3" s="1"/>
  <c r="H15" i="3"/>
  <c r="J15" i="3" s="1"/>
  <c r="H49" i="3"/>
  <c r="D17" i="9" s="1"/>
  <c r="G34" i="4"/>
  <c r="G59" i="4"/>
  <c r="H34" i="4"/>
  <c r="H59" i="4"/>
  <c r="G30" i="7"/>
  <c r="C23" i="9" s="1"/>
  <c r="I46" i="4"/>
  <c r="H7" i="7"/>
  <c r="H9" i="7"/>
  <c r="H15" i="7"/>
  <c r="H17" i="7"/>
  <c r="H19" i="7"/>
  <c r="H26" i="7"/>
  <c r="H28" i="7"/>
  <c r="H9" i="1"/>
  <c r="J9" i="1" s="1"/>
  <c r="H15" i="1"/>
  <c r="J15" i="1" s="1"/>
  <c r="H17" i="1"/>
  <c r="J17" i="1" s="1"/>
  <c r="H19" i="1"/>
  <c r="J19" i="1" s="1"/>
  <c r="J46" i="4"/>
  <c r="J49" i="4" s="1"/>
  <c r="H12" i="1"/>
  <c r="J12" i="1" s="1"/>
  <c r="I7" i="1"/>
  <c r="H6" i="3"/>
  <c r="J6" i="3" s="1"/>
  <c r="H8" i="3"/>
  <c r="J8" i="3" s="1"/>
  <c r="H10" i="3"/>
  <c r="J10" i="3" s="1"/>
  <c r="H12" i="3"/>
  <c r="J12" i="3" s="1"/>
  <c r="H14" i="3"/>
  <c r="J14" i="3" s="1"/>
  <c r="H16" i="3"/>
  <c r="J16" i="3" s="1"/>
  <c r="H18" i="3"/>
  <c r="J18" i="3" s="1"/>
  <c r="H20" i="3"/>
  <c r="J20" i="3" s="1"/>
  <c r="H22" i="3"/>
  <c r="J22" i="3" s="1"/>
  <c r="H24" i="3"/>
  <c r="J24" i="3" s="1"/>
  <c r="G12" i="4"/>
  <c r="G27" i="4"/>
  <c r="G41" i="4"/>
  <c r="J19" i="4" l="1"/>
  <c r="J18" i="4"/>
  <c r="J20" i="4" s="1"/>
  <c r="I19" i="4"/>
  <c r="I18" i="4"/>
  <c r="I20" i="4" s="1"/>
  <c r="J6" i="4"/>
  <c r="C20" i="9"/>
  <c r="G20" i="9" s="1"/>
  <c r="C25" i="9"/>
  <c r="G23" i="9"/>
  <c r="G25" i="9" s="1"/>
  <c r="I30" i="1"/>
  <c r="E14" i="9" s="1"/>
  <c r="D20" i="9"/>
  <c r="I6" i="4"/>
  <c r="N3" i="7"/>
  <c r="J28" i="7" s="1"/>
  <c r="I58" i="4"/>
  <c r="I33" i="4"/>
  <c r="I34" i="4" s="1"/>
  <c r="I10" i="4"/>
  <c r="I25" i="4"/>
  <c r="I27" i="4" s="1"/>
  <c r="I47" i="4"/>
  <c r="I49" i="4" s="1"/>
  <c r="I39" i="4"/>
  <c r="I56" i="4"/>
  <c r="I8" i="4"/>
  <c r="J56" i="4"/>
  <c r="J7" i="7"/>
  <c r="J12" i="4"/>
  <c r="J49" i="3"/>
  <c r="F17" i="9" s="1"/>
  <c r="J40" i="4"/>
  <c r="I49" i="3"/>
  <c r="E17" i="9" s="1"/>
  <c r="J26" i="7"/>
  <c r="H30" i="7"/>
  <c r="J41" i="4"/>
  <c r="J25" i="4"/>
  <c r="J27" i="4" s="1"/>
  <c r="J55" i="4"/>
  <c r="H10" i="7"/>
  <c r="J6" i="1"/>
  <c r="J30" i="1" s="1"/>
  <c r="F14" i="9" s="1"/>
  <c r="H30" i="1"/>
  <c r="D14" i="9" s="1"/>
  <c r="I40" i="4"/>
  <c r="I55" i="4"/>
  <c r="I7" i="4"/>
  <c r="H20" i="7"/>
  <c r="J8" i="4"/>
  <c r="J9" i="7"/>
  <c r="J15" i="7" l="1"/>
  <c r="J19" i="7"/>
  <c r="J17" i="7"/>
  <c r="I26" i="7"/>
  <c r="J6" i="7"/>
  <c r="I6" i="7"/>
  <c r="I9" i="7"/>
  <c r="I15" i="7"/>
  <c r="I19" i="7"/>
  <c r="I7" i="7"/>
  <c r="I28" i="7"/>
  <c r="I29" i="7"/>
  <c r="I18" i="7"/>
  <c r="I8" i="7"/>
  <c r="J8" i="7"/>
  <c r="J29" i="7"/>
  <c r="J18" i="7"/>
  <c r="J16" i="7"/>
  <c r="J20" i="7" s="1"/>
  <c r="I17" i="7"/>
  <c r="I27" i="7"/>
  <c r="I16" i="7"/>
  <c r="J27" i="7"/>
  <c r="J30" i="7" s="1"/>
  <c r="I41" i="4"/>
  <c r="D23" i="9"/>
  <c r="D25" i="9" s="1"/>
  <c r="I12" i="4"/>
  <c r="J59" i="4"/>
  <c r="F20" i="9" s="1"/>
  <c r="I59" i="4"/>
  <c r="J10" i="7" l="1"/>
  <c r="I20" i="7"/>
  <c r="E20" i="9"/>
  <c r="F23" i="9"/>
  <c r="F25" i="9" s="1"/>
  <c r="I10" i="7"/>
  <c r="I30" i="7"/>
  <c r="E23" i="9" l="1"/>
  <c r="E25" i="9" s="1"/>
</calcChain>
</file>

<file path=xl/sharedStrings.xml><?xml version="1.0" encoding="utf-8"?>
<sst xmlns="http://schemas.openxmlformats.org/spreadsheetml/2006/main" count="252" uniqueCount="96">
  <si>
    <t>TOTAL ENERGÍA CONSUMIDA</t>
  </si>
  <si>
    <t>PRECIO DE LA ENERGÍA</t>
  </si>
  <si>
    <t>€/kw</t>
  </si>
  <si>
    <t>TOTAL</t>
  </si>
  <si>
    <t>Luminarias</t>
  </si>
  <si>
    <t>Entre 15" y 19"</t>
  </si>
  <si>
    <t>Entre 20" y 24"</t>
  </si>
  <si>
    <t>Entre 25" y 29"</t>
  </si>
  <si>
    <t>Entre 30" y 34"</t>
  </si>
  <si>
    <t>Entre 35" y 40"</t>
  </si>
  <si>
    <t>Secadora</t>
  </si>
  <si>
    <t>Pequeño</t>
  </si>
  <si>
    <t>Equipo de música</t>
  </si>
  <si>
    <t>Videojuegos</t>
  </si>
  <si>
    <t>Mediano</t>
  </si>
  <si>
    <t>Grande ó Techo</t>
  </si>
  <si>
    <t>Gigante</t>
  </si>
  <si>
    <t>Kw/h</t>
  </si>
  <si>
    <t>Entre 10" y 14"</t>
  </si>
  <si>
    <t>Led</t>
  </si>
  <si>
    <t>Secador de manos eléctrico</t>
  </si>
  <si>
    <t>Autoclave</t>
  </si>
  <si>
    <t>Gas</t>
  </si>
  <si>
    <t>TOTAL CONSUMED ENERGY</t>
  </si>
  <si>
    <t>Precio de la energía</t>
  </si>
  <si>
    <t>(*) Estos datos deben ser modificados por el usuario en función del coste de la energía en el momento de realizar los cálculos.</t>
  </si>
  <si>
    <t>Caja registradora</t>
  </si>
  <si>
    <t>Ordenados</t>
  </si>
  <si>
    <t>Dispensador de agua</t>
  </si>
  <si>
    <t>Cafetera/tetera</t>
  </si>
  <si>
    <t>Extractores individuales</t>
  </si>
  <si>
    <t>Extractores de pared</t>
  </si>
  <si>
    <t>Sillón de relax-masaje</t>
  </si>
  <si>
    <t>Secadores de casco</t>
  </si>
  <si>
    <t>Secadores de mano</t>
  </si>
  <si>
    <t>Tenacillas</t>
  </si>
  <si>
    <t>Planchas</t>
  </si>
  <si>
    <t>Maquinilla eléctrica</t>
  </si>
  <si>
    <t>Afeitadoras eléctricas/recargables</t>
  </si>
  <si>
    <t>Esterilizador de perlas de cuarzo</t>
  </si>
  <si>
    <t>Esterilizador UV</t>
  </si>
  <si>
    <t>Vaporal</t>
  </si>
  <si>
    <t>Climazon</t>
  </si>
  <si>
    <t>Lámparas de infrarrojos</t>
  </si>
  <si>
    <t>Torno de manicura</t>
  </si>
  <si>
    <t>Fundidor de parafina</t>
  </si>
  <si>
    <t>Lámpara UV de manicura</t>
  </si>
  <si>
    <t>Pediluvio</t>
  </si>
  <si>
    <t>TOTAL DE ENERGÍA CONSUMIDA</t>
  </si>
  <si>
    <t>Equipamiento</t>
  </si>
  <si>
    <t>Potencia del equipamiento (kw/h)</t>
  </si>
  <si>
    <t>Número de unidades</t>
  </si>
  <si>
    <t>Horas de uso (aproximadas) diarias</t>
  </si>
  <si>
    <t>Días de uso por mes</t>
  </si>
  <si>
    <t>Consumo diario (Kw/day)</t>
  </si>
  <si>
    <t>Consumo mensual (kw/month)</t>
  </si>
  <si>
    <t>Coste diario asociado</t>
  </si>
  <si>
    <t>Coste mensual asociado</t>
  </si>
  <si>
    <t>TABLA PARA CALCULAR LOS COSTES ENERGÉTICOS DE UN SALÓN DE PELUQUERÍA</t>
  </si>
  <si>
    <t>Salón de peluquería</t>
  </si>
  <si>
    <t>Bajo consumo</t>
  </si>
  <si>
    <t>Halógenos</t>
  </si>
  <si>
    <t>Luz de escaparates</t>
  </si>
  <si>
    <t>Luz de estanterías y mostradores</t>
  </si>
  <si>
    <t>Iluminación del techo</t>
  </si>
  <si>
    <t>Iluminación de tocadores</t>
  </si>
  <si>
    <t>Iluminación del almacén</t>
  </si>
  <si>
    <t>Iluminación del baño</t>
  </si>
  <si>
    <t>Televisión</t>
  </si>
  <si>
    <t>Nevera</t>
  </si>
  <si>
    <t>Calentador</t>
  </si>
  <si>
    <t>Lavadora</t>
  </si>
  <si>
    <t>Microondas</t>
  </si>
  <si>
    <t>Otros</t>
  </si>
  <si>
    <t>Grande</t>
  </si>
  <si>
    <t>Eléctrica</t>
  </si>
  <si>
    <t>Mediana</t>
  </si>
  <si>
    <t>Pequeño ( 50 - 100 litros)</t>
  </si>
  <si>
    <t>Grande (más de 100 litros)</t>
  </si>
  <si>
    <t>Ventilador</t>
  </si>
  <si>
    <t>Aire acondicionado</t>
  </si>
  <si>
    <t>Calefacción</t>
  </si>
  <si>
    <t>Hasta 3000 frigorías</t>
  </si>
  <si>
    <t>De 3000 a 5000 frigorías</t>
  </si>
  <si>
    <t>Más de 5000 frigorías</t>
  </si>
  <si>
    <t>Radiadores eléctricos</t>
  </si>
  <si>
    <t>SALÓN</t>
  </si>
  <si>
    <t>ILUMINACIÓN</t>
  </si>
  <si>
    <t>ELECTRODOMÉSTICOS</t>
  </si>
  <si>
    <t>CLIMATIZACIÓN</t>
  </si>
  <si>
    <t>Kw/día</t>
  </si>
  <si>
    <t>Kw/mes</t>
  </si>
  <si>
    <t>€/día</t>
  </si>
  <si>
    <t>€/mes</t>
  </si>
  <si>
    <t>Kg CO2/día</t>
  </si>
  <si>
    <t>RESUMEN DE COSTES ENERGÉTICOS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</si>
</sst>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 &quot;€&quot;"/>
    <numFmt numFmtId="166" formatCode="0.00\ \k\w"/>
  </numFmts>
  <fonts count="18">
    <font>
      <sz val="12"/>
      <color theme="1"/>
      <name val="Calibri"/>
      <family val="2"/>
      <scheme val="minor"/>
    </font>
    <font>
      <b/>
      <sz val="12"/>
      <color indexed="9"/>
      <name val="Calibri"/>
      <family val="2"/>
    </font>
    <font>
      <b/>
      <sz val="12"/>
      <color indexed="8"/>
      <name val="Calibri"/>
      <family val="2"/>
    </font>
    <font>
      <sz val="12"/>
      <color indexed="9"/>
      <name val="Calibri"/>
      <family val="2"/>
    </font>
    <font>
      <b/>
      <sz val="18"/>
      <name val="Arial"/>
      <family val="2"/>
    </font>
    <font>
      <sz val="9"/>
      <name val="Arial"/>
    </font>
    <font>
      <b/>
      <sz val="10"/>
      <name val="Arial"/>
      <family val="2"/>
    </font>
    <font>
      <sz val="11"/>
      <color indexed="8"/>
      <name val="Arial"/>
    </font>
    <font>
      <b/>
      <sz val="11"/>
      <color indexed="8"/>
      <name val="Arial"/>
    </font>
    <font>
      <sz val="11"/>
      <color indexed="8"/>
      <name val="Calibri"/>
      <family val="2"/>
    </font>
    <font>
      <b/>
      <sz val="12"/>
      <name val="Arial"/>
      <family val="2"/>
    </font>
    <font>
      <b/>
      <sz val="18"/>
      <color indexed="8"/>
      <name val="Calibri"/>
    </font>
    <font>
      <b/>
      <sz val="22"/>
      <color indexed="8"/>
      <name val="Calibri"/>
    </font>
    <font>
      <sz val="8"/>
      <name val="Calibri"/>
      <family val="2"/>
    </font>
    <font>
      <b/>
      <sz val="12"/>
      <color theme="1"/>
      <name val="Calibri"/>
      <family val="2"/>
      <scheme val="minor"/>
    </font>
    <font>
      <sz val="11"/>
      <color rgb="FF202124"/>
      <name val="Inherit"/>
    </font>
    <font>
      <b/>
      <sz val="11"/>
      <color indexed="8"/>
      <name val="Arial"/>
      <family val="2"/>
    </font>
    <font>
      <b/>
      <sz val="12"/>
      <name val="Calibri"/>
      <family val="2"/>
    </font>
  </fonts>
  <fills count="14">
    <fill>
      <patternFill patternType="none"/>
    </fill>
    <fill>
      <patternFill patternType="gray125"/>
    </fill>
    <fill>
      <patternFill patternType="solid">
        <fgColor indexed="9"/>
        <bgColor indexed="64"/>
      </patternFill>
    </fill>
    <fill>
      <patternFill patternType="darkGray">
        <fgColor indexed="9"/>
        <bgColor indexed="9"/>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11"/>
        <bgColor indexed="64"/>
      </patternFill>
    </fill>
    <fill>
      <patternFill patternType="solid">
        <fgColor indexed="17"/>
        <bgColor indexed="64"/>
      </patternFill>
    </fill>
    <fill>
      <patternFill patternType="solid">
        <fgColor indexed="26"/>
        <bgColor indexed="64"/>
      </patternFill>
    </fill>
    <fill>
      <patternFill patternType="solid">
        <fgColor indexed="42"/>
        <bgColor indexed="64"/>
      </patternFill>
    </fill>
    <fill>
      <patternFill patternType="solid">
        <fgColor indexed="11"/>
        <bgColor indexed="9"/>
      </patternFill>
    </fill>
    <fill>
      <patternFill patternType="solid">
        <fgColor rgb="FFF8F9FA"/>
        <bgColor indexed="64"/>
      </patternFill>
    </fill>
    <fill>
      <patternFill patternType="solid">
        <fgColor rgb="FFFFFF00"/>
        <bgColor indexed="64"/>
      </patternFill>
    </fill>
  </fills>
  <borders count="13">
    <border>
      <left/>
      <right/>
      <top/>
      <bottom/>
      <diagonal/>
    </border>
    <border>
      <left style="thick">
        <color indexed="23"/>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ck">
        <color indexed="23"/>
      </left>
      <right style="thin">
        <color indexed="64"/>
      </right>
      <top style="thin">
        <color indexed="64"/>
      </top>
      <bottom/>
      <diagonal/>
    </border>
    <border>
      <left style="thick">
        <color indexed="23"/>
      </left>
      <right style="thin">
        <color indexed="64"/>
      </right>
      <top/>
      <bottom/>
      <diagonal/>
    </border>
    <border>
      <left style="thick">
        <color indexed="23"/>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54">
    <xf numFmtId="0" fontId="0" fillId="0" borderId="0" xfId="0"/>
    <xf numFmtId="0" fontId="0" fillId="0" borderId="1" xfId="0" applyBorder="1"/>
    <xf numFmtId="0" fontId="6" fillId="0" borderId="0" xfId="0" applyFont="1" applyAlignment="1">
      <alignment horizontal="center"/>
    </xf>
    <xf numFmtId="0" fontId="6" fillId="0" borderId="0" xfId="0" applyFont="1" applyAlignment="1">
      <alignment horizontal="left"/>
    </xf>
    <xf numFmtId="2" fontId="5" fillId="0" borderId="2" xfId="0" applyNumberFormat="1" applyFont="1" applyBorder="1"/>
    <xf numFmtId="0" fontId="6" fillId="0" borderId="0" xfId="0" applyFont="1" applyAlignment="1">
      <alignment horizontal="right"/>
    </xf>
    <xf numFmtId="0" fontId="9" fillId="2" borderId="3" xfId="0" applyFont="1" applyFill="1" applyBorder="1" applyAlignment="1">
      <alignment horizontal="center" vertical="center"/>
    </xf>
    <xf numFmtId="164" fontId="7" fillId="3" borderId="3" xfId="0" applyNumberFormat="1" applyFont="1" applyFill="1" applyBorder="1" applyAlignment="1">
      <alignment horizontal="center"/>
    </xf>
    <xf numFmtId="2" fontId="7" fillId="3" borderId="3" xfId="0" applyNumberFormat="1" applyFont="1" applyFill="1" applyBorder="1" applyAlignment="1">
      <alignment horizontal="center"/>
    </xf>
    <xf numFmtId="0" fontId="8" fillId="3" borderId="3" xfId="0" applyFont="1" applyFill="1" applyBorder="1"/>
    <xf numFmtId="0" fontId="2" fillId="0" borderId="0" xfId="0" applyFont="1" applyAlignment="1">
      <alignment vertical="center" wrapText="1"/>
    </xf>
    <xf numFmtId="2" fontId="7" fillId="2" borderId="3" xfId="0" applyNumberFormat="1" applyFont="1" applyFill="1" applyBorder="1" applyAlignment="1">
      <alignment horizontal="center" vertical="center"/>
    </xf>
    <xf numFmtId="0" fontId="2" fillId="4" borderId="3" xfId="0" applyFont="1" applyFill="1" applyBorder="1" applyAlignment="1">
      <alignment horizontal="center"/>
    </xf>
    <xf numFmtId="165" fontId="9" fillId="2" borderId="3" xfId="0" applyNumberFormat="1" applyFont="1" applyFill="1" applyBorder="1" applyAlignment="1">
      <alignment horizontal="right"/>
    </xf>
    <xf numFmtId="165" fontId="2" fillId="4" borderId="3" xfId="0" applyNumberFormat="1" applyFont="1" applyFill="1" applyBorder="1" applyAlignment="1">
      <alignment horizontal="right"/>
    </xf>
    <xf numFmtId="166" fontId="7" fillId="3" borderId="3" xfId="0" applyNumberFormat="1" applyFont="1" applyFill="1" applyBorder="1"/>
    <xf numFmtId="0" fontId="10" fillId="0" borderId="4" xfId="0" applyFont="1" applyBorder="1" applyAlignment="1">
      <alignment horizontal="right"/>
    </xf>
    <xf numFmtId="166" fontId="10" fillId="5" borderId="5" xfId="0" applyNumberFormat="1" applyFont="1" applyFill="1" applyBorder="1"/>
    <xf numFmtId="166" fontId="10" fillId="6" borderId="5" xfId="0" applyNumberFormat="1" applyFont="1" applyFill="1" applyBorder="1"/>
    <xf numFmtId="0" fontId="7" fillId="3" borderId="3" xfId="0" applyFont="1" applyFill="1" applyBorder="1" applyAlignment="1">
      <alignment horizontal="center"/>
    </xf>
    <xf numFmtId="0" fontId="2" fillId="0" borderId="0" xfId="0" applyFont="1" applyAlignment="1">
      <alignment vertical="center"/>
    </xf>
    <xf numFmtId="165" fontId="0" fillId="0" borderId="0" xfId="0" applyNumberFormat="1"/>
    <xf numFmtId="0" fontId="2" fillId="7" borderId="0" xfId="0" applyFont="1" applyFill="1" applyAlignment="1">
      <alignment horizontal="center" vertical="center"/>
    </xf>
    <xf numFmtId="2" fontId="0" fillId="0" borderId="0" xfId="0" applyNumberFormat="1"/>
    <xf numFmtId="2" fontId="3" fillId="8" borderId="0" xfId="0" applyNumberFormat="1" applyFont="1" applyFill="1"/>
    <xf numFmtId="0" fontId="14" fillId="0" borderId="0" xfId="0" applyFont="1"/>
    <xf numFmtId="0" fontId="15" fillId="0" borderId="0" xfId="0" applyFont="1" applyAlignment="1">
      <alignment horizontal="left" vertical="center"/>
    </xf>
    <xf numFmtId="0" fontId="15" fillId="12" borderId="0" xfId="0" applyFont="1" applyFill="1" applyAlignment="1">
      <alignment horizontal="left" vertical="center"/>
    </xf>
    <xf numFmtId="0" fontId="16" fillId="3" borderId="3" xfId="0" applyFont="1" applyFill="1" applyBorder="1" applyAlignment="1">
      <alignment horizontal="center"/>
    </xf>
    <xf numFmtId="0" fontId="16" fillId="3" borderId="3" xfId="0" applyFont="1" applyFill="1" applyBorder="1"/>
    <xf numFmtId="0" fontId="12" fillId="0" borderId="0" xfId="0" applyFont="1" applyAlignment="1">
      <alignment horizontal="center" vertical="center"/>
    </xf>
    <xf numFmtId="0" fontId="11" fillId="7" borderId="0" xfId="0" applyFont="1" applyFill="1" applyAlignment="1">
      <alignment horizontal="left"/>
    </xf>
    <xf numFmtId="0" fontId="0" fillId="0" borderId="0" xfId="0" applyAlignment="1">
      <alignment horizontal="left" wrapText="1"/>
    </xf>
    <xf numFmtId="0" fontId="16" fillId="10" borderId="8"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17" fillId="13" borderId="0" xfId="0" applyFont="1" applyFill="1" applyAlignment="1">
      <alignment horizontal="center" vertical="center"/>
    </xf>
    <xf numFmtId="0" fontId="2" fillId="9" borderId="0" xfId="0" applyFont="1" applyFill="1" applyAlignment="1">
      <alignment horizontal="center" vertical="center"/>
    </xf>
    <xf numFmtId="0" fontId="2" fillId="9" borderId="0" xfId="0" applyFont="1" applyFill="1" applyAlignment="1">
      <alignment horizontal="left" vertical="center"/>
    </xf>
    <xf numFmtId="0" fontId="0" fillId="0" borderId="0" xfId="0" applyAlignment="1">
      <alignment horizontal="center"/>
    </xf>
    <xf numFmtId="0" fontId="0" fillId="0" borderId="7" xfId="0" applyBorder="1" applyAlignment="1">
      <alignment horizontal="center"/>
    </xf>
    <xf numFmtId="0" fontId="4" fillId="11" borderId="9" xfId="0" applyFont="1" applyFill="1" applyBorder="1" applyAlignment="1">
      <alignment horizontal="center" vertical="center" textRotation="90" wrapText="1"/>
    </xf>
    <xf numFmtId="0" fontId="4" fillId="11" borderId="10" xfId="0" applyFont="1" applyFill="1" applyBorder="1" applyAlignment="1">
      <alignment horizontal="center" vertical="center" textRotation="90" wrapText="1"/>
    </xf>
    <xf numFmtId="0" fontId="4" fillId="11" borderId="11" xfId="0" applyFont="1" applyFill="1" applyBorder="1" applyAlignment="1">
      <alignment horizontal="center" vertical="center" textRotation="90" wrapText="1"/>
    </xf>
    <xf numFmtId="0" fontId="2" fillId="0" borderId="0" xfId="0" applyFont="1" applyAlignment="1">
      <alignment horizontal="center" vertical="center" wrapText="1"/>
    </xf>
    <xf numFmtId="0" fontId="16" fillId="10" borderId="3"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4" fillId="11" borderId="12" xfId="0" applyFont="1" applyFill="1" applyBorder="1" applyAlignment="1">
      <alignment horizontal="center" vertical="center" textRotation="90" wrapText="1"/>
    </xf>
    <xf numFmtId="0" fontId="4" fillId="11" borderId="4" xfId="0" applyFont="1" applyFill="1" applyBorder="1" applyAlignment="1">
      <alignment horizontal="center" vertical="center" textRotation="90" wrapText="1"/>
    </xf>
    <xf numFmtId="0" fontId="4" fillId="11" borderId="2" xfId="0" applyFont="1" applyFill="1" applyBorder="1" applyAlignment="1">
      <alignment horizontal="center" vertical="center" textRotation="90" wrapText="1"/>
    </xf>
    <xf numFmtId="0" fontId="4" fillId="11" borderId="0" xfId="0" applyFont="1" applyFill="1" applyAlignment="1">
      <alignment horizontal="center" vertical="center" textRotation="90" wrapText="1"/>
    </xf>
    <xf numFmtId="0" fontId="1" fillId="8" borderId="0" xfId="0" applyFont="1" applyFill="1" applyAlignment="1">
      <alignment horizontal="right"/>
    </xf>
    <xf numFmtId="0" fontId="2" fillId="0" borderId="0" xfId="0" applyFont="1" applyAlignment="1">
      <alignment horizontal="center" vertical="center"/>
    </xf>
    <xf numFmtId="0" fontId="2" fillId="7" borderId="0" xfId="0" applyFont="1" applyFill="1" applyAlignment="1">
      <alignment horizontal="center" vertical="center"/>
    </xf>
  </cellXfs>
  <cellStyles count="1">
    <cellStyle name="Standaard"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95251</xdr:rowOff>
    </xdr:from>
    <xdr:to>
      <xdr:col>5</xdr:col>
      <xdr:colOff>828675</xdr:colOff>
      <xdr:row>8</xdr:row>
      <xdr:rowOff>190501</xdr:rowOff>
    </xdr:to>
    <xdr:pic>
      <xdr:nvPicPr>
        <xdr:cNvPr id="6" name="Afbeelding 3">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7725" y="95251"/>
          <a:ext cx="4171950" cy="1695450"/>
        </a:xfrm>
        <a:prstGeom prst="rect">
          <a:avLst/>
        </a:prstGeom>
      </xdr:spPr>
    </xdr:pic>
    <xdr:clientData/>
  </xdr:twoCellAnchor>
  <xdr:twoCellAnchor editAs="oneCell">
    <xdr:from>
      <xdr:col>0</xdr:col>
      <xdr:colOff>257175</xdr:colOff>
      <xdr:row>10</xdr:row>
      <xdr:rowOff>28575</xdr:rowOff>
    </xdr:from>
    <xdr:to>
      <xdr:col>10</xdr:col>
      <xdr:colOff>609600</xdr:colOff>
      <xdr:row>23</xdr:row>
      <xdr:rowOff>171450</xdr:rowOff>
    </xdr:to>
    <xdr:sp macro="" textlink="">
      <xdr:nvSpPr>
        <xdr:cNvPr id="2050" name="CuadroTexto 2">
          <a:extLst>
            <a:ext uri="{FF2B5EF4-FFF2-40B4-BE49-F238E27FC236}">
              <a16:creationId xmlns:a16="http://schemas.microsoft.com/office/drawing/2014/main" id="{00000000-0008-0000-0000-000002080000}"/>
            </a:ext>
          </a:extLst>
        </xdr:cNvPr>
        <xdr:cNvSpPr txBox="1">
          <a:spLocks noChangeArrowheads="1"/>
        </xdr:cNvSpPr>
      </xdr:nvSpPr>
      <xdr:spPr bwMode="auto">
        <a:xfrm>
          <a:off x="257175" y="2028825"/>
          <a:ext cx="8734425" cy="2743200"/>
        </a:xfrm>
        <a:prstGeom prst="rect">
          <a:avLst/>
        </a:prstGeom>
        <a:solidFill>
          <a:srgbClr val="FFFFFF"/>
        </a:solidFill>
        <a:ln w="25400" algn="ctr">
          <a:solidFill>
            <a:srgbClr val="9BBB59"/>
          </a:solidFill>
          <a:miter lim="800000"/>
          <a:headEnd/>
          <a:tailEnd/>
        </a:ln>
      </xdr:spPr>
      <xdr:txBody>
        <a:bodyPr vertOverflow="clip" wrap="square" lIns="27432" tIns="27432" rIns="0" bIns="0" anchor="t" upright="1"/>
        <a:lstStyle/>
        <a:p>
          <a:pPr algn="l" rtl="0">
            <a:defRPr sz="1000"/>
          </a:pPr>
          <a:r>
            <a:rPr lang="es-ES" sz="1100" b="1" i="0" u="none" strike="noStrike" baseline="0">
              <a:solidFill>
                <a:sysClr val="windowText" lastClr="000000"/>
              </a:solidFill>
              <a:latin typeface="+mn-lt"/>
            </a:rPr>
            <a:t>Esta hoja excel ha sido elaborada para realizar un cálculo aproximado del gasto energético y de los costes asociados al mantenimiento y uso de los equipos eléctricos y electrónicos en un Salón de Peluquería y Manicura.</a:t>
          </a:r>
        </a:p>
        <a:p>
          <a:pPr algn="l" rtl="0">
            <a:defRPr sz="1000"/>
          </a:pPr>
          <a:r>
            <a:rPr lang="es-ES" sz="1100" b="1" i="0" u="none" strike="noStrike" baseline="0">
              <a:solidFill>
                <a:sysClr val="windowText" lastClr="000000"/>
              </a:solidFill>
              <a:latin typeface="+mn-lt"/>
            </a:rPr>
            <a:t>La realización de esta plantilla ha sido llevada a cabo por Green Salon project con la colaboración de Green Globe Sustainability and Environmental Projects www.greenglobe.es</a:t>
          </a:r>
        </a:p>
        <a:p>
          <a:pPr algn="l" rtl="0">
            <a:defRPr sz="1000"/>
          </a:pPr>
          <a:endParaRPr lang="es-ES" sz="1100" b="1" i="0" u="none" strike="noStrike" baseline="0">
            <a:solidFill>
              <a:sysClr val="windowText" lastClr="000000"/>
            </a:solidFill>
            <a:latin typeface="+mn-lt"/>
          </a:endParaRPr>
        </a:p>
        <a:p>
          <a:pPr algn="l" rtl="0">
            <a:defRPr sz="1000"/>
          </a:pPr>
          <a:r>
            <a:rPr lang="es-ES" sz="1100" b="1" i="0" u="none" strike="noStrike" baseline="0">
              <a:solidFill>
                <a:sysClr val="windowText" lastClr="000000"/>
              </a:solidFill>
              <a:latin typeface="+mn-lt"/>
            </a:rPr>
            <a:t>¿Cómo utilizar esta hoja Excel?</a:t>
          </a:r>
        </a:p>
        <a:p>
          <a:pPr algn="l" rtl="0">
            <a:defRPr sz="1000"/>
          </a:pPr>
          <a:endParaRPr lang="es-ES" sz="1100" b="1" i="0" u="none" strike="noStrike" baseline="0">
            <a:solidFill>
              <a:sysClr val="windowText" lastClr="000000"/>
            </a:solidFill>
            <a:latin typeface="+mn-lt"/>
          </a:endParaRPr>
        </a:p>
        <a:p>
          <a:pPr algn="l" rtl="0">
            <a:defRPr sz="1000"/>
          </a:pPr>
          <a:r>
            <a:rPr lang="es-ES" sz="1100" b="1" i="0" u="none" strike="noStrike" baseline="0">
              <a:solidFill>
                <a:sysClr val="windowText" lastClr="000000"/>
              </a:solidFill>
              <a:latin typeface="+mn-lt"/>
            </a:rPr>
            <a:t>En esta hoja puedes encontrar 5 pestañas de contenido, 4 de ellas rellenables y una última llamada resumen donde se exponen de forma más visual los resultados obtenidos. En las hojas rellenables se debe anotar la potencia de los diferentes aparatos eléctricos, partiendo de unos datos de consumo preestablecidos según los estudios y documentos consultados. Hay maquinaria específica que no dispone de datos de consumo, por lo que el usuario debe introducir los kw/h que requiere ese equipo o dispositivo en concreto.</a:t>
          </a:r>
        </a:p>
        <a:p>
          <a:pPr algn="l" rtl="0">
            <a:defRPr sz="1000"/>
          </a:pPr>
          <a:endParaRPr lang="es-ES" sz="1100" b="1" i="0" u="none" strike="noStrike" baseline="0">
            <a:solidFill>
              <a:sysClr val="windowText" lastClr="000000"/>
            </a:solidFill>
            <a:latin typeface="+mn-lt"/>
          </a:endParaRPr>
        </a:p>
        <a:p>
          <a:pPr algn="l" rtl="0">
            <a:defRPr sz="1000"/>
          </a:pPr>
          <a:r>
            <a:rPr lang="es-ES" sz="1100" b="1" i="0" u="none" strike="noStrike" baseline="0">
              <a:solidFill>
                <a:sysClr val="windowText" lastClr="000000"/>
              </a:solidFill>
              <a:latin typeface="+mn-lt"/>
            </a:rPr>
            <a:t>Para obtener los valores finales, el usuario deberá introducir el número de unidades y las horas aproximadas de uso, del mismo modo que deberá introducir los costes de consumo en aquellos casos en los que sea necesario.</a:t>
          </a:r>
        </a:p>
        <a:p>
          <a:pPr algn="l" rtl="0">
            <a:defRPr sz="1000"/>
          </a:pPr>
          <a:endParaRPr lang="es-ES" sz="1100" b="1" i="0" u="none" strike="noStrike" baseline="0">
            <a:solidFill>
              <a:sysClr val="windowText" lastClr="000000"/>
            </a:solidFill>
            <a:latin typeface="+mn-lt"/>
          </a:endParaRPr>
        </a:p>
        <a:p>
          <a:pPr algn="l" rtl="0">
            <a:defRPr sz="1000"/>
          </a:pPr>
          <a:r>
            <a:rPr lang="es-ES" sz="1100" b="1" i="0" u="none" strike="noStrike" baseline="0">
              <a:solidFill>
                <a:schemeClr val="accent3">
                  <a:lumMod val="75000"/>
                </a:schemeClr>
              </a:solidFill>
              <a:latin typeface="+mn-lt"/>
            </a:rPr>
            <a:t>Para cualquier consulta, póngase en contacto con Green Globe Sostenibilidad y Proyectos Medioambientales info@greenglobe.es</a:t>
          </a:r>
          <a:endParaRPr lang="es-ES" sz="1100" b="0" i="0" u="sng" strike="noStrike" baseline="0">
            <a:solidFill>
              <a:schemeClr val="accent3">
                <a:lumMod val="75000"/>
              </a:schemeClr>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295275</xdr:colOff>
      <xdr:row>1</xdr:row>
      <xdr:rowOff>66675</xdr:rowOff>
    </xdr:from>
    <xdr:to>
      <xdr:col>3</xdr:col>
      <xdr:colOff>361950</xdr:colOff>
      <xdr:row>1</xdr:row>
      <xdr:rowOff>1762125</xdr:rowOff>
    </xdr:to>
    <xdr:pic>
      <xdr:nvPicPr>
        <xdr:cNvPr id="3" name="Afbeelding 3">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257175"/>
          <a:ext cx="4171950" cy="1695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542925</xdr:colOff>
      <xdr:row>0</xdr:row>
      <xdr:rowOff>47625</xdr:rowOff>
    </xdr:from>
    <xdr:to>
      <xdr:col>4</xdr:col>
      <xdr:colOff>123825</xdr:colOff>
      <xdr:row>1</xdr:row>
      <xdr:rowOff>1552575</xdr:rowOff>
    </xdr:to>
    <xdr:pic>
      <xdr:nvPicPr>
        <xdr:cNvPr id="3" name="Afbeelding 3">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925" y="47625"/>
          <a:ext cx="4171950" cy="1695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295275</xdr:colOff>
      <xdr:row>0</xdr:row>
      <xdr:rowOff>0</xdr:rowOff>
    </xdr:from>
    <xdr:to>
      <xdr:col>4</xdr:col>
      <xdr:colOff>66675</xdr:colOff>
      <xdr:row>1</xdr:row>
      <xdr:rowOff>1590674</xdr:rowOff>
    </xdr:to>
    <xdr:pic>
      <xdr:nvPicPr>
        <xdr:cNvPr id="3" name="Afbeelding 3">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0"/>
          <a:ext cx="4533900" cy="17811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285750</xdr:colOff>
      <xdr:row>0</xdr:row>
      <xdr:rowOff>76200</xdr:rowOff>
    </xdr:from>
    <xdr:to>
      <xdr:col>4</xdr:col>
      <xdr:colOff>19050</xdr:colOff>
      <xdr:row>1</xdr:row>
      <xdr:rowOff>1685924</xdr:rowOff>
    </xdr:to>
    <xdr:pic>
      <xdr:nvPicPr>
        <xdr:cNvPr id="3" name="Afbeelding 3">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76200"/>
          <a:ext cx="4495800" cy="18002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47624</xdr:colOff>
      <xdr:row>0</xdr:row>
      <xdr:rowOff>190500</xdr:rowOff>
    </xdr:from>
    <xdr:to>
      <xdr:col>5</xdr:col>
      <xdr:colOff>19049</xdr:colOff>
      <xdr:row>9</xdr:row>
      <xdr:rowOff>180975</xdr:rowOff>
    </xdr:to>
    <xdr:pic>
      <xdr:nvPicPr>
        <xdr:cNvPr id="4" name="Afbeelding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4" y="190500"/>
          <a:ext cx="4200525" cy="17907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Q24:T32"/>
  <sheetViews>
    <sheetView topLeftCell="A9" workbookViewId="0">
      <selection activeCell="Q29" sqref="Q29:T32"/>
    </sheetView>
  </sheetViews>
  <sheetFormatPr defaultColWidth="11.1640625" defaultRowHeight="16"/>
  <cols>
    <col min="17" max="18" width="7.6640625" customWidth="1"/>
  </cols>
  <sheetData>
    <row r="24" spans="17:20" ht="23.5">
      <c r="Q24" s="31" t="s">
        <v>24</v>
      </c>
      <c r="R24" s="31"/>
      <c r="S24" s="31"/>
    </row>
    <row r="26" spans="17:20">
      <c r="Q26" s="30"/>
      <c r="R26" s="30"/>
      <c r="S26" s="30" t="s">
        <v>17</v>
      </c>
    </row>
    <row r="27" spans="17:20">
      <c r="Q27" s="30"/>
      <c r="R27" s="30"/>
      <c r="S27" s="30"/>
    </row>
    <row r="29" spans="17:20" ht="15" customHeight="1">
      <c r="Q29" s="32" t="s">
        <v>25</v>
      </c>
      <c r="R29" s="32"/>
      <c r="S29" s="32"/>
      <c r="T29" s="32"/>
    </row>
    <row r="30" spans="17:20">
      <c r="Q30" s="32"/>
      <c r="R30" s="32"/>
      <c r="S30" s="32"/>
      <c r="T30" s="32"/>
    </row>
    <row r="31" spans="17:20">
      <c r="Q31" s="32"/>
      <c r="R31" s="32"/>
      <c r="S31" s="32"/>
      <c r="T31" s="32"/>
    </row>
    <row r="32" spans="17:20">
      <c r="Q32" s="32"/>
      <c r="R32" s="32"/>
      <c r="S32" s="32"/>
      <c r="T32" s="32"/>
    </row>
  </sheetData>
  <mergeCells count="4">
    <mergeCell ref="Q26:R27"/>
    <mergeCell ref="S26:S27"/>
    <mergeCell ref="Q24:S24"/>
    <mergeCell ref="Q29:T32"/>
  </mergeCells>
  <phoneticPr fontId="13" type="noConversion"/>
  <pageMargins left="0.75" right="0.75" top="1" bottom="1" header="0.5" footer="0.5"/>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1"/>
  <sheetViews>
    <sheetView workbookViewId="0">
      <selection activeCell="B3" sqref="B3:J5"/>
    </sheetView>
  </sheetViews>
  <sheetFormatPr defaultColWidth="11.1640625" defaultRowHeight="16"/>
  <cols>
    <col min="2" max="2" width="31.83203125" customWidth="1"/>
    <col min="4" max="4" width="9.1640625" bestFit="1" customWidth="1"/>
    <col min="5" max="5" width="13.6640625" bestFit="1" customWidth="1"/>
    <col min="6" max="6" width="15.33203125" customWidth="1"/>
    <col min="7" max="7" width="12.1640625" bestFit="1" customWidth="1"/>
    <col min="8" max="8" width="13.1640625" bestFit="1" customWidth="1"/>
    <col min="14" max="14" width="5.1640625" bestFit="1" customWidth="1"/>
    <col min="15" max="15" width="5.33203125" bestFit="1" customWidth="1"/>
  </cols>
  <sheetData>
    <row r="1" spans="1:16" ht="15" customHeight="1">
      <c r="A1" s="39"/>
      <c r="B1" s="39"/>
      <c r="C1" s="39"/>
      <c r="D1" s="39"/>
      <c r="E1" s="39"/>
      <c r="F1" s="39"/>
      <c r="G1" s="44" t="s">
        <v>58</v>
      </c>
      <c r="H1" s="44"/>
      <c r="I1" s="44"/>
      <c r="J1" s="44"/>
      <c r="K1" s="44"/>
      <c r="L1" s="44"/>
      <c r="M1" s="44"/>
      <c r="N1" s="44"/>
      <c r="O1" s="44"/>
      <c r="P1" s="10"/>
    </row>
    <row r="2" spans="1:16" ht="146" customHeight="1">
      <c r="A2" s="40"/>
      <c r="B2" s="40"/>
      <c r="C2" s="40"/>
      <c r="D2" s="40"/>
      <c r="E2" s="40"/>
      <c r="F2" s="40"/>
      <c r="G2" s="44"/>
      <c r="H2" s="44"/>
      <c r="I2" s="44"/>
      <c r="J2" s="44"/>
      <c r="K2" s="44"/>
      <c r="L2" s="44"/>
      <c r="M2" s="44"/>
      <c r="N2" s="44"/>
      <c r="O2" s="44"/>
      <c r="P2" s="10"/>
    </row>
    <row r="3" spans="1:16" ht="15.75" customHeight="1">
      <c r="A3" s="41" t="s">
        <v>59</v>
      </c>
      <c r="B3" s="33" t="s">
        <v>49</v>
      </c>
      <c r="C3" s="33" t="s">
        <v>50</v>
      </c>
      <c r="D3" s="33" t="s">
        <v>51</v>
      </c>
      <c r="E3" s="33" t="s">
        <v>52</v>
      </c>
      <c r="F3" s="33" t="s">
        <v>53</v>
      </c>
      <c r="G3" s="33" t="s">
        <v>54</v>
      </c>
      <c r="H3" s="33" t="s">
        <v>55</v>
      </c>
      <c r="I3" s="45" t="s">
        <v>56</v>
      </c>
      <c r="J3" s="45" t="s">
        <v>57</v>
      </c>
      <c r="L3" s="36" t="s">
        <v>1</v>
      </c>
      <c r="M3" s="36"/>
      <c r="N3" s="37">
        <f>Introduction!Q26</f>
        <v>0</v>
      </c>
      <c r="O3" s="38" t="s">
        <v>2</v>
      </c>
    </row>
    <row r="4" spans="1:16">
      <c r="A4" s="42"/>
      <c r="B4" s="34"/>
      <c r="C4" s="34"/>
      <c r="D4" s="34"/>
      <c r="E4" s="34"/>
      <c r="F4" s="34"/>
      <c r="G4" s="34"/>
      <c r="H4" s="34"/>
      <c r="I4" s="46"/>
      <c r="J4" s="46"/>
      <c r="L4" s="36"/>
      <c r="M4" s="36"/>
      <c r="N4" s="37"/>
      <c r="O4" s="38"/>
    </row>
    <row r="5" spans="1:16">
      <c r="A5" s="42"/>
      <c r="B5" s="35"/>
      <c r="C5" s="35"/>
      <c r="D5" s="35"/>
      <c r="E5" s="35"/>
      <c r="F5" s="35"/>
      <c r="G5" s="35"/>
      <c r="H5" s="35"/>
      <c r="I5" s="46"/>
      <c r="J5" s="46"/>
    </row>
    <row r="6" spans="1:16">
      <c r="A6" s="42"/>
      <c r="B6" s="26" t="s">
        <v>26</v>
      </c>
      <c r="C6" s="7"/>
      <c r="D6" s="6"/>
      <c r="E6" s="8"/>
      <c r="F6" s="11"/>
      <c r="G6" s="15">
        <f t="shared" ref="G6:G29" si="0">+C6*D6*E6</f>
        <v>0</v>
      </c>
      <c r="H6" s="15">
        <f>+F6*G6</f>
        <v>0</v>
      </c>
      <c r="I6" s="13">
        <f>G6*$N$3</f>
        <v>0</v>
      </c>
      <c r="J6" s="13">
        <f>H6*$N$3</f>
        <v>0</v>
      </c>
    </row>
    <row r="7" spans="1:16">
      <c r="A7" s="42"/>
      <c r="B7" s="26" t="s">
        <v>27</v>
      </c>
      <c r="C7" s="7"/>
      <c r="D7" s="6"/>
      <c r="E7" s="8"/>
      <c r="F7" s="11"/>
      <c r="G7" s="15">
        <f t="shared" si="0"/>
        <v>0</v>
      </c>
      <c r="H7" s="15">
        <f t="shared" ref="H7:H29" si="1">+G7*F7</f>
        <v>0</v>
      </c>
      <c r="I7" s="13">
        <f t="shared" ref="I7:I29" si="2">G7*$N$3</f>
        <v>0</v>
      </c>
      <c r="J7" s="13">
        <f t="shared" ref="J7:J29" si="3">H7*$N$3</f>
        <v>0</v>
      </c>
    </row>
    <row r="8" spans="1:16">
      <c r="A8" s="42"/>
      <c r="B8" s="26" t="s">
        <v>28</v>
      </c>
      <c r="C8" s="7"/>
      <c r="D8" s="6"/>
      <c r="E8" s="8"/>
      <c r="F8" s="11"/>
      <c r="G8" s="15">
        <f t="shared" si="0"/>
        <v>0</v>
      </c>
      <c r="H8" s="15">
        <f t="shared" si="1"/>
        <v>0</v>
      </c>
      <c r="I8" s="13">
        <f t="shared" si="2"/>
        <v>0</v>
      </c>
      <c r="J8" s="13">
        <f t="shared" si="3"/>
        <v>0</v>
      </c>
    </row>
    <row r="9" spans="1:16">
      <c r="A9" s="42"/>
      <c r="B9" s="26" t="s">
        <v>12</v>
      </c>
      <c r="C9" s="7"/>
      <c r="D9" s="6"/>
      <c r="E9" s="8"/>
      <c r="F9" s="11"/>
      <c r="G9" s="15">
        <f t="shared" si="0"/>
        <v>0</v>
      </c>
      <c r="H9" s="15">
        <f t="shared" si="1"/>
        <v>0</v>
      </c>
      <c r="I9" s="13">
        <f t="shared" si="2"/>
        <v>0</v>
      </c>
      <c r="J9" s="13">
        <f t="shared" si="3"/>
        <v>0</v>
      </c>
    </row>
    <row r="10" spans="1:16">
      <c r="A10" s="42"/>
      <c r="B10" s="26" t="s">
        <v>29</v>
      </c>
      <c r="C10" s="7"/>
      <c r="D10" s="6"/>
      <c r="E10" s="8"/>
      <c r="F10" s="11"/>
      <c r="G10" s="15">
        <f t="shared" si="0"/>
        <v>0</v>
      </c>
      <c r="H10" s="15">
        <f t="shared" si="1"/>
        <v>0</v>
      </c>
      <c r="I10" s="13">
        <f t="shared" si="2"/>
        <v>0</v>
      </c>
      <c r="J10" s="13">
        <f t="shared" si="3"/>
        <v>0</v>
      </c>
    </row>
    <row r="11" spans="1:16">
      <c r="A11" s="42"/>
      <c r="B11" s="26" t="s">
        <v>30</v>
      </c>
      <c r="C11" s="7"/>
      <c r="D11" s="6"/>
      <c r="E11" s="8"/>
      <c r="F11" s="11"/>
      <c r="G11" s="15"/>
      <c r="H11" s="15"/>
      <c r="I11" s="13"/>
      <c r="J11" s="13"/>
    </row>
    <row r="12" spans="1:16">
      <c r="A12" s="42"/>
      <c r="B12" s="26" t="s">
        <v>31</v>
      </c>
      <c r="C12" s="7"/>
      <c r="D12" s="6"/>
      <c r="E12" s="8"/>
      <c r="F12" s="11"/>
      <c r="G12" s="15">
        <f t="shared" si="0"/>
        <v>0</v>
      </c>
      <c r="H12" s="15">
        <f t="shared" si="1"/>
        <v>0</v>
      </c>
      <c r="I12" s="13">
        <f t="shared" si="2"/>
        <v>0</v>
      </c>
      <c r="J12" s="13">
        <f t="shared" si="3"/>
        <v>0</v>
      </c>
    </row>
    <row r="13" spans="1:16">
      <c r="A13" s="42"/>
      <c r="B13" s="26" t="s">
        <v>32</v>
      </c>
      <c r="C13" s="7"/>
      <c r="D13" s="6"/>
      <c r="E13" s="8"/>
      <c r="F13" s="11"/>
      <c r="G13" s="15"/>
      <c r="H13" s="15"/>
      <c r="I13" s="13"/>
      <c r="J13" s="13"/>
    </row>
    <row r="14" spans="1:16">
      <c r="A14" s="42"/>
      <c r="B14" s="26" t="s">
        <v>33</v>
      </c>
      <c r="C14" s="7"/>
      <c r="D14" s="6"/>
      <c r="E14" s="8"/>
      <c r="F14" s="11"/>
      <c r="G14" s="15">
        <f t="shared" si="0"/>
        <v>0</v>
      </c>
      <c r="H14" s="15">
        <f t="shared" si="1"/>
        <v>0</v>
      </c>
      <c r="I14" s="13">
        <f t="shared" si="2"/>
        <v>0</v>
      </c>
      <c r="J14" s="13">
        <f t="shared" si="3"/>
        <v>0</v>
      </c>
    </row>
    <row r="15" spans="1:16">
      <c r="A15" s="42"/>
      <c r="B15" s="26" t="s">
        <v>34</v>
      </c>
      <c r="C15" s="7"/>
      <c r="D15" s="6"/>
      <c r="E15" s="8"/>
      <c r="F15" s="11"/>
      <c r="G15" s="15">
        <f t="shared" si="0"/>
        <v>0</v>
      </c>
      <c r="H15" s="15">
        <f t="shared" si="1"/>
        <v>0</v>
      </c>
      <c r="I15" s="13">
        <f t="shared" si="2"/>
        <v>0</v>
      </c>
      <c r="J15" s="13">
        <f t="shared" si="3"/>
        <v>0</v>
      </c>
    </row>
    <row r="16" spans="1:16">
      <c r="A16" s="42"/>
      <c r="B16" s="26" t="s">
        <v>35</v>
      </c>
      <c r="C16" s="7"/>
      <c r="D16" s="6"/>
      <c r="E16" s="8"/>
      <c r="F16" s="11"/>
      <c r="G16" s="15">
        <f t="shared" si="0"/>
        <v>0</v>
      </c>
      <c r="H16" s="15">
        <f t="shared" si="1"/>
        <v>0</v>
      </c>
      <c r="I16" s="13">
        <f t="shared" si="2"/>
        <v>0</v>
      </c>
      <c r="J16" s="13">
        <f t="shared" si="3"/>
        <v>0</v>
      </c>
    </row>
    <row r="17" spans="1:11">
      <c r="A17" s="42"/>
      <c r="B17" s="26" t="s">
        <v>36</v>
      </c>
      <c r="C17" s="7"/>
      <c r="D17" s="6"/>
      <c r="E17" s="8"/>
      <c r="F17" s="11"/>
      <c r="G17" s="15">
        <f t="shared" si="0"/>
        <v>0</v>
      </c>
      <c r="H17" s="15">
        <f t="shared" si="1"/>
        <v>0</v>
      </c>
      <c r="I17" s="13">
        <f t="shared" si="2"/>
        <v>0</v>
      </c>
      <c r="J17" s="13">
        <f t="shared" si="3"/>
        <v>0</v>
      </c>
    </row>
    <row r="18" spans="1:11">
      <c r="A18" s="42"/>
      <c r="B18" s="26" t="s">
        <v>37</v>
      </c>
      <c r="C18" s="7"/>
      <c r="D18" s="6"/>
      <c r="E18" s="8"/>
      <c r="F18" s="11"/>
      <c r="G18" s="15">
        <f>+C18*D18*E18</f>
        <v>0</v>
      </c>
      <c r="H18" s="15">
        <f>+G18*F18</f>
        <v>0</v>
      </c>
      <c r="I18" s="13">
        <f>G18*$N$3</f>
        <v>0</v>
      </c>
      <c r="J18" s="13">
        <f>H18*$N$3</f>
        <v>0</v>
      </c>
    </row>
    <row r="19" spans="1:11">
      <c r="A19" s="42"/>
      <c r="B19" s="26" t="s">
        <v>38</v>
      </c>
      <c r="C19" s="7"/>
      <c r="D19" s="6"/>
      <c r="E19" s="8"/>
      <c r="F19" s="11"/>
      <c r="G19" s="15">
        <f t="shared" si="0"/>
        <v>0</v>
      </c>
      <c r="H19" s="15">
        <f t="shared" si="1"/>
        <v>0</v>
      </c>
      <c r="I19" s="13">
        <f t="shared" si="2"/>
        <v>0</v>
      </c>
      <c r="J19" s="13">
        <f t="shared" si="3"/>
        <v>0</v>
      </c>
    </row>
    <row r="20" spans="1:11">
      <c r="A20" s="42"/>
      <c r="B20" s="26" t="s">
        <v>39</v>
      </c>
      <c r="C20" s="7"/>
      <c r="D20" s="6"/>
      <c r="E20" s="8"/>
      <c r="F20" s="11"/>
      <c r="G20" s="15">
        <f t="shared" si="0"/>
        <v>0</v>
      </c>
      <c r="H20" s="15">
        <f t="shared" si="1"/>
        <v>0</v>
      </c>
      <c r="I20" s="13">
        <f t="shared" si="2"/>
        <v>0</v>
      </c>
      <c r="J20" s="13">
        <f t="shared" si="3"/>
        <v>0</v>
      </c>
    </row>
    <row r="21" spans="1:11">
      <c r="A21" s="42"/>
      <c r="B21" s="26" t="s">
        <v>21</v>
      </c>
      <c r="C21" s="7"/>
      <c r="D21" s="6"/>
      <c r="E21" s="8"/>
      <c r="F21" s="11"/>
      <c r="G21" s="15">
        <f>+C21*D21*E21</f>
        <v>0</v>
      </c>
      <c r="H21" s="15">
        <f>+G21*F21</f>
        <v>0</v>
      </c>
      <c r="I21" s="13">
        <f>G21*$N$3</f>
        <v>0</v>
      </c>
      <c r="J21" s="13">
        <f>H21*$N$3</f>
        <v>0</v>
      </c>
    </row>
    <row r="22" spans="1:11">
      <c r="A22" s="42"/>
      <c r="B22" s="26" t="s">
        <v>40</v>
      </c>
      <c r="C22" s="7"/>
      <c r="D22" s="6"/>
      <c r="E22" s="8"/>
      <c r="F22" s="11"/>
      <c r="G22" s="15">
        <f t="shared" si="0"/>
        <v>0</v>
      </c>
      <c r="H22" s="15">
        <f t="shared" si="1"/>
        <v>0</v>
      </c>
      <c r="I22" s="13">
        <f t="shared" si="2"/>
        <v>0</v>
      </c>
      <c r="J22" s="13">
        <f t="shared" si="3"/>
        <v>0</v>
      </c>
    </row>
    <row r="23" spans="1:11">
      <c r="A23" s="42"/>
      <c r="B23" s="26" t="s">
        <v>41</v>
      </c>
      <c r="C23" s="7"/>
      <c r="D23" s="6"/>
      <c r="E23" s="8"/>
      <c r="F23" s="11"/>
      <c r="G23" s="15">
        <f t="shared" si="0"/>
        <v>0</v>
      </c>
      <c r="H23" s="15">
        <f t="shared" si="1"/>
        <v>0</v>
      </c>
      <c r="I23" s="13">
        <f t="shared" si="2"/>
        <v>0</v>
      </c>
      <c r="J23" s="13">
        <f t="shared" si="3"/>
        <v>0</v>
      </c>
    </row>
    <row r="24" spans="1:11">
      <c r="A24" s="42"/>
      <c r="B24" s="26" t="s">
        <v>42</v>
      </c>
      <c r="C24" s="7"/>
      <c r="D24" s="6"/>
      <c r="E24" s="8"/>
      <c r="F24" s="11"/>
      <c r="G24" s="15">
        <f t="shared" si="0"/>
        <v>0</v>
      </c>
      <c r="H24" s="15">
        <f t="shared" si="1"/>
        <v>0</v>
      </c>
      <c r="I24" s="13">
        <f t="shared" si="2"/>
        <v>0</v>
      </c>
      <c r="J24" s="13">
        <f t="shared" si="3"/>
        <v>0</v>
      </c>
    </row>
    <row r="25" spans="1:11">
      <c r="A25" s="42"/>
      <c r="B25" s="26" t="s">
        <v>43</v>
      </c>
      <c r="C25" s="7"/>
      <c r="D25" s="6"/>
      <c r="E25" s="8"/>
      <c r="F25" s="11"/>
      <c r="G25" s="15">
        <f t="shared" si="0"/>
        <v>0</v>
      </c>
      <c r="H25" s="15">
        <f t="shared" si="1"/>
        <v>0</v>
      </c>
      <c r="I25" s="13">
        <f t="shared" si="2"/>
        <v>0</v>
      </c>
      <c r="J25" s="13">
        <f t="shared" si="3"/>
        <v>0</v>
      </c>
    </row>
    <row r="26" spans="1:11">
      <c r="A26" s="42"/>
      <c r="B26" s="26" t="s">
        <v>44</v>
      </c>
      <c r="C26" s="7"/>
      <c r="D26" s="6"/>
      <c r="E26" s="8"/>
      <c r="F26" s="11"/>
      <c r="G26" s="15">
        <f>+C26*D26*E26</f>
        <v>0</v>
      </c>
      <c r="H26" s="15">
        <f>+G26*F26</f>
        <v>0</v>
      </c>
      <c r="I26" s="13">
        <f t="shared" ref="I26:J28" si="4">G26*$N$3</f>
        <v>0</v>
      </c>
      <c r="J26" s="13">
        <f t="shared" si="4"/>
        <v>0</v>
      </c>
    </row>
    <row r="27" spans="1:11">
      <c r="A27" s="42"/>
      <c r="B27" s="26" t="s">
        <v>45</v>
      </c>
      <c r="C27" s="7"/>
      <c r="D27" s="6"/>
      <c r="E27" s="8"/>
      <c r="F27" s="11"/>
      <c r="G27" s="15">
        <f>+C27*D27*E27</f>
        <v>0</v>
      </c>
      <c r="H27" s="15">
        <f>+G27*F27</f>
        <v>0</v>
      </c>
      <c r="I27" s="13">
        <f t="shared" si="4"/>
        <v>0</v>
      </c>
      <c r="J27" s="13">
        <f t="shared" si="4"/>
        <v>0</v>
      </c>
    </row>
    <row r="28" spans="1:11">
      <c r="A28" s="42"/>
      <c r="B28" s="26" t="s">
        <v>46</v>
      </c>
      <c r="C28" s="7"/>
      <c r="D28" s="6"/>
      <c r="E28" s="8"/>
      <c r="F28" s="11"/>
      <c r="G28" s="15">
        <f>+C27*D27*E27</f>
        <v>0</v>
      </c>
      <c r="H28" s="15">
        <f>+G28*F27</f>
        <v>0</v>
      </c>
      <c r="I28" s="13">
        <f t="shared" si="4"/>
        <v>0</v>
      </c>
      <c r="J28" s="13">
        <f t="shared" si="4"/>
        <v>0</v>
      </c>
    </row>
    <row r="29" spans="1:11">
      <c r="A29" s="43"/>
      <c r="B29" s="27" t="s">
        <v>47</v>
      </c>
      <c r="C29" s="7"/>
      <c r="D29" s="6"/>
      <c r="E29" s="8"/>
      <c r="F29" s="11"/>
      <c r="G29" s="15">
        <f t="shared" si="0"/>
        <v>0</v>
      </c>
      <c r="H29" s="15">
        <f t="shared" si="1"/>
        <v>0</v>
      </c>
      <c r="I29" s="13">
        <f t="shared" si="2"/>
        <v>0</v>
      </c>
      <c r="J29" s="13">
        <f t="shared" si="3"/>
        <v>0</v>
      </c>
    </row>
    <row r="30" spans="1:11">
      <c r="A30" s="1"/>
      <c r="B30" s="2"/>
      <c r="F30" s="16" t="s">
        <v>48</v>
      </c>
      <c r="G30" s="17">
        <f>SUM(G6:G29)</f>
        <v>0</v>
      </c>
      <c r="H30" s="18">
        <f>SUM(H6:H29)</f>
        <v>0</v>
      </c>
      <c r="I30" s="14">
        <f>SUM(I6:I29)</f>
        <v>0</v>
      </c>
      <c r="J30" s="14">
        <f>SUM(J6:J29)</f>
        <v>0</v>
      </c>
      <c r="K30" s="12" t="s">
        <v>3</v>
      </c>
    </row>
    <row r="31" spans="1:11">
      <c r="A31" s="1"/>
      <c r="B31" s="3"/>
      <c r="G31" s="4"/>
      <c r="H31" s="5"/>
    </row>
  </sheetData>
  <mergeCells count="15">
    <mergeCell ref="B3:B5"/>
    <mergeCell ref="L3:M4"/>
    <mergeCell ref="N3:N4"/>
    <mergeCell ref="O3:O4"/>
    <mergeCell ref="A1:F2"/>
    <mergeCell ref="F3:F5"/>
    <mergeCell ref="D3:D5"/>
    <mergeCell ref="C3:C5"/>
    <mergeCell ref="A3:A29"/>
    <mergeCell ref="E3:E5"/>
    <mergeCell ref="G1:O2"/>
    <mergeCell ref="J3:J5"/>
    <mergeCell ref="H3:H5"/>
    <mergeCell ref="G3:G5"/>
    <mergeCell ref="I3:I5"/>
  </mergeCells>
  <phoneticPr fontId="13" type="noConversion"/>
  <pageMargins left="0.75" right="0.75" top="1" bottom="1" header="0.5" footer="0.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workbookViewId="0">
      <selection activeCell="L3" sqref="L3:M4"/>
    </sheetView>
  </sheetViews>
  <sheetFormatPr defaultColWidth="11.1640625" defaultRowHeight="16"/>
  <cols>
    <col min="2" max="2" width="29.6640625" customWidth="1"/>
    <col min="3" max="3" width="10.5" customWidth="1"/>
    <col min="4" max="4" width="9.1640625" bestFit="1" customWidth="1"/>
    <col min="5" max="5" width="13.6640625" bestFit="1" customWidth="1"/>
    <col min="6" max="6" width="15.33203125" customWidth="1"/>
    <col min="7" max="7" width="12.1640625" bestFit="1" customWidth="1"/>
    <col min="8" max="8" width="13.1640625" bestFit="1" customWidth="1"/>
    <col min="14" max="14" width="5.1640625" bestFit="1" customWidth="1"/>
    <col min="15" max="15" width="5.33203125" bestFit="1" customWidth="1"/>
  </cols>
  <sheetData>
    <row r="1" spans="1:16" ht="15" customHeight="1">
      <c r="A1" s="39"/>
      <c r="B1" s="39"/>
      <c r="C1" s="39"/>
      <c r="D1" s="39"/>
      <c r="E1" s="39"/>
      <c r="F1" s="39"/>
      <c r="G1" s="44" t="s">
        <v>58</v>
      </c>
      <c r="H1" s="44"/>
      <c r="I1" s="44"/>
      <c r="J1" s="44"/>
      <c r="K1" s="44"/>
      <c r="L1" s="44"/>
      <c r="M1" s="44"/>
      <c r="N1" s="44"/>
      <c r="O1" s="44"/>
      <c r="P1" s="10"/>
    </row>
    <row r="2" spans="1:16" ht="132" customHeight="1">
      <c r="A2" s="40"/>
      <c r="B2" s="40"/>
      <c r="C2" s="40"/>
      <c r="D2" s="40"/>
      <c r="E2" s="40"/>
      <c r="F2" s="40"/>
      <c r="G2" s="44"/>
      <c r="H2" s="44"/>
      <c r="I2" s="44"/>
      <c r="J2" s="44"/>
      <c r="K2" s="44"/>
      <c r="L2" s="44"/>
      <c r="M2" s="44"/>
      <c r="N2" s="44"/>
      <c r="O2" s="44"/>
      <c r="P2" s="10"/>
    </row>
    <row r="3" spans="1:16" ht="15" customHeight="1">
      <c r="A3" s="47" t="s">
        <v>4</v>
      </c>
      <c r="B3" s="33" t="s">
        <v>49</v>
      </c>
      <c r="C3" s="33" t="s">
        <v>50</v>
      </c>
      <c r="D3" s="33" t="s">
        <v>51</v>
      </c>
      <c r="E3" s="33" t="s">
        <v>52</v>
      </c>
      <c r="F3" s="33" t="s">
        <v>53</v>
      </c>
      <c r="G3" s="33" t="s">
        <v>54</v>
      </c>
      <c r="H3" s="33" t="s">
        <v>55</v>
      </c>
      <c r="I3" s="45" t="s">
        <v>56</v>
      </c>
      <c r="J3" s="45" t="s">
        <v>57</v>
      </c>
      <c r="L3" s="36" t="s">
        <v>1</v>
      </c>
      <c r="M3" s="36"/>
      <c r="N3" s="37">
        <f>Salon!N3</f>
        <v>0</v>
      </c>
      <c r="O3" s="38" t="s">
        <v>2</v>
      </c>
    </row>
    <row r="4" spans="1:16">
      <c r="A4" s="48"/>
      <c r="B4" s="34"/>
      <c r="C4" s="34"/>
      <c r="D4" s="34"/>
      <c r="E4" s="34"/>
      <c r="F4" s="34"/>
      <c r="G4" s="34"/>
      <c r="H4" s="34"/>
      <c r="I4" s="46"/>
      <c r="J4" s="46"/>
      <c r="L4" s="36"/>
      <c r="M4" s="36"/>
      <c r="N4" s="37"/>
      <c r="O4" s="38"/>
    </row>
    <row r="5" spans="1:16" ht="25.5" customHeight="1">
      <c r="A5" s="48"/>
      <c r="B5" s="35"/>
      <c r="C5" s="35"/>
      <c r="D5" s="35"/>
      <c r="E5" s="35"/>
      <c r="F5" s="35"/>
      <c r="G5" s="35"/>
      <c r="H5" s="35"/>
      <c r="I5" s="46"/>
      <c r="J5" s="46"/>
    </row>
    <row r="6" spans="1:16">
      <c r="A6" s="48"/>
      <c r="B6" s="28" t="s">
        <v>64</v>
      </c>
      <c r="C6" s="7"/>
      <c r="D6" s="6"/>
      <c r="E6" s="8"/>
      <c r="F6" s="11"/>
      <c r="G6" s="15">
        <f t="shared" ref="G6:G22" si="0">+C6*D6*E6</f>
        <v>0</v>
      </c>
      <c r="H6" s="15">
        <f>+F6*G6</f>
        <v>0</v>
      </c>
      <c r="I6" s="13">
        <f>G6*N3</f>
        <v>0</v>
      </c>
      <c r="J6" s="13">
        <f t="shared" ref="J6:J38" si="1">H6*$N$3</f>
        <v>0</v>
      </c>
    </row>
    <row r="7" spans="1:16">
      <c r="A7" s="48"/>
      <c r="B7" s="9" t="s">
        <v>19</v>
      </c>
      <c r="C7" s="7"/>
      <c r="D7" s="6"/>
      <c r="E7" s="8"/>
      <c r="F7" s="11"/>
      <c r="G7" s="15">
        <f t="shared" si="0"/>
        <v>0</v>
      </c>
      <c r="H7" s="15">
        <f t="shared" ref="H7:H48" si="2">+G7*F7</f>
        <v>0</v>
      </c>
      <c r="I7" s="13">
        <f>G7*N3</f>
        <v>0</v>
      </c>
      <c r="J7" s="13">
        <f t="shared" si="1"/>
        <v>0</v>
      </c>
    </row>
    <row r="8" spans="1:16">
      <c r="A8" s="48"/>
      <c r="B8" s="9" t="s">
        <v>60</v>
      </c>
      <c r="C8" s="7"/>
      <c r="D8" s="6"/>
      <c r="E8" s="8"/>
      <c r="F8" s="11"/>
      <c r="G8" s="15">
        <f t="shared" si="0"/>
        <v>0</v>
      </c>
      <c r="H8" s="15">
        <f t="shared" si="2"/>
        <v>0</v>
      </c>
      <c r="I8" s="13">
        <f>G8*N3</f>
        <v>0</v>
      </c>
      <c r="J8" s="13">
        <f t="shared" si="1"/>
        <v>0</v>
      </c>
    </row>
    <row r="9" spans="1:16">
      <c r="A9" s="48"/>
      <c r="B9" s="29" t="s">
        <v>61</v>
      </c>
      <c r="C9" s="7"/>
      <c r="D9" s="6"/>
      <c r="E9" s="8"/>
      <c r="F9" s="11"/>
      <c r="G9" s="15">
        <f t="shared" si="0"/>
        <v>0</v>
      </c>
      <c r="H9" s="15">
        <f t="shared" si="2"/>
        <v>0</v>
      </c>
      <c r="I9" s="13">
        <f>G9*N3</f>
        <v>0</v>
      </c>
      <c r="J9" s="13">
        <f t="shared" si="1"/>
        <v>0</v>
      </c>
    </row>
    <row r="10" spans="1:16">
      <c r="A10" s="48"/>
      <c r="C10" s="7"/>
      <c r="D10" s="6"/>
      <c r="E10" s="8"/>
      <c r="F10" s="11"/>
      <c r="G10" s="15">
        <f t="shared" si="0"/>
        <v>0</v>
      </c>
      <c r="H10" s="15">
        <f t="shared" si="2"/>
        <v>0</v>
      </c>
      <c r="I10" s="13">
        <f>G10*N3</f>
        <v>0</v>
      </c>
      <c r="J10" s="13">
        <f t="shared" si="1"/>
        <v>0</v>
      </c>
    </row>
    <row r="11" spans="1:16">
      <c r="A11" s="48"/>
      <c r="B11" s="28" t="s">
        <v>65</v>
      </c>
      <c r="C11" s="7"/>
      <c r="D11" s="6"/>
      <c r="E11" s="8"/>
      <c r="F11" s="11"/>
      <c r="G11" s="15">
        <f t="shared" si="0"/>
        <v>0</v>
      </c>
      <c r="H11" s="15">
        <f t="shared" si="2"/>
        <v>0</v>
      </c>
      <c r="I11" s="13">
        <f>G11*N3</f>
        <v>0</v>
      </c>
      <c r="J11" s="13">
        <f t="shared" si="1"/>
        <v>0</v>
      </c>
    </row>
    <row r="12" spans="1:16">
      <c r="A12" s="48"/>
      <c r="B12" s="9" t="s">
        <v>19</v>
      </c>
      <c r="C12" s="7"/>
      <c r="D12" s="6"/>
      <c r="E12" s="8"/>
      <c r="F12" s="11"/>
      <c r="G12" s="15">
        <f t="shared" si="0"/>
        <v>0</v>
      </c>
      <c r="H12" s="15">
        <f t="shared" si="2"/>
        <v>0</v>
      </c>
      <c r="I12" s="13">
        <f>G12*N3</f>
        <v>0</v>
      </c>
      <c r="J12" s="13">
        <f t="shared" si="1"/>
        <v>0</v>
      </c>
    </row>
    <row r="13" spans="1:16">
      <c r="A13" s="48"/>
      <c r="B13" s="9" t="s">
        <v>60</v>
      </c>
      <c r="C13" s="7"/>
      <c r="D13" s="6"/>
      <c r="E13" s="8"/>
      <c r="F13" s="11"/>
      <c r="G13" s="15">
        <f t="shared" si="0"/>
        <v>0</v>
      </c>
      <c r="H13" s="15">
        <f t="shared" si="2"/>
        <v>0</v>
      </c>
      <c r="I13" s="13">
        <f>G13*N3</f>
        <v>0</v>
      </c>
      <c r="J13" s="13">
        <f t="shared" si="1"/>
        <v>0</v>
      </c>
    </row>
    <row r="14" spans="1:16">
      <c r="A14" s="48"/>
      <c r="B14" s="29" t="s">
        <v>61</v>
      </c>
      <c r="C14" s="7"/>
      <c r="D14" s="6"/>
      <c r="E14" s="8"/>
      <c r="F14" s="11"/>
      <c r="G14" s="15">
        <f t="shared" si="0"/>
        <v>0</v>
      </c>
      <c r="H14" s="15">
        <f t="shared" si="2"/>
        <v>0</v>
      </c>
      <c r="I14" s="13">
        <f>G14*N3</f>
        <v>0</v>
      </c>
      <c r="J14" s="13">
        <f t="shared" si="1"/>
        <v>0</v>
      </c>
    </row>
    <row r="15" spans="1:16">
      <c r="A15" s="48"/>
      <c r="B15" s="9"/>
      <c r="C15" s="7"/>
      <c r="D15" s="6"/>
      <c r="E15" s="8"/>
      <c r="F15" s="11"/>
      <c r="G15" s="15">
        <f t="shared" si="0"/>
        <v>0</v>
      </c>
      <c r="H15" s="15">
        <f t="shared" si="2"/>
        <v>0</v>
      </c>
      <c r="I15" s="13">
        <f>G15*N3</f>
        <v>0</v>
      </c>
      <c r="J15" s="13">
        <f t="shared" si="1"/>
        <v>0</v>
      </c>
    </row>
    <row r="16" spans="1:16">
      <c r="A16" s="48"/>
      <c r="B16" s="9" t="s">
        <v>63</v>
      </c>
      <c r="C16" s="7"/>
      <c r="D16" s="6"/>
      <c r="E16" s="8"/>
      <c r="F16" s="11"/>
      <c r="G16" s="15">
        <f t="shared" si="0"/>
        <v>0</v>
      </c>
      <c r="H16" s="15">
        <f t="shared" si="2"/>
        <v>0</v>
      </c>
      <c r="I16" s="13">
        <f>G16*N3</f>
        <v>0</v>
      </c>
      <c r="J16" s="13">
        <f t="shared" si="1"/>
        <v>0</v>
      </c>
    </row>
    <row r="17" spans="1:10">
      <c r="A17" s="48"/>
      <c r="B17" s="9" t="s">
        <v>62</v>
      </c>
      <c r="C17" s="7"/>
      <c r="D17" s="6"/>
      <c r="E17" s="8"/>
      <c r="F17" s="11"/>
      <c r="G17" s="15">
        <f t="shared" si="0"/>
        <v>0</v>
      </c>
      <c r="H17" s="15">
        <f t="shared" si="2"/>
        <v>0</v>
      </c>
      <c r="I17" s="13">
        <f>G17*N3</f>
        <v>0</v>
      </c>
      <c r="J17" s="13">
        <f t="shared" si="1"/>
        <v>0</v>
      </c>
    </row>
    <row r="18" spans="1:10">
      <c r="A18" s="48"/>
      <c r="B18" s="9"/>
      <c r="C18" s="7"/>
      <c r="D18" s="6"/>
      <c r="E18" s="8"/>
      <c r="F18" s="11"/>
      <c r="G18" s="15">
        <f t="shared" si="0"/>
        <v>0</v>
      </c>
      <c r="H18" s="15">
        <f t="shared" si="2"/>
        <v>0</v>
      </c>
      <c r="I18" s="13">
        <f>G18*N3</f>
        <v>0</v>
      </c>
      <c r="J18" s="13">
        <f t="shared" si="1"/>
        <v>0</v>
      </c>
    </row>
    <row r="19" spans="1:10">
      <c r="A19" s="48"/>
      <c r="B19" s="29" t="s">
        <v>66</v>
      </c>
      <c r="C19" s="7"/>
      <c r="D19" s="6"/>
      <c r="E19" s="8"/>
      <c r="F19" s="11"/>
      <c r="G19" s="15">
        <f t="shared" si="0"/>
        <v>0</v>
      </c>
      <c r="H19" s="15">
        <f t="shared" si="2"/>
        <v>0</v>
      </c>
      <c r="I19" s="13">
        <f>G19*N3</f>
        <v>0</v>
      </c>
      <c r="J19" s="13">
        <f t="shared" si="1"/>
        <v>0</v>
      </c>
    </row>
    <row r="20" spans="1:10">
      <c r="A20" s="48"/>
      <c r="B20" s="29" t="s">
        <v>67</v>
      </c>
      <c r="C20" s="7"/>
      <c r="D20" s="6"/>
      <c r="E20" s="8"/>
      <c r="F20" s="11"/>
      <c r="G20" s="15">
        <f t="shared" si="0"/>
        <v>0</v>
      </c>
      <c r="H20" s="15">
        <f t="shared" si="2"/>
        <v>0</v>
      </c>
      <c r="I20" s="13">
        <f>G20*N3</f>
        <v>0</v>
      </c>
      <c r="J20" s="13">
        <f t="shared" si="1"/>
        <v>0</v>
      </c>
    </row>
    <row r="21" spans="1:10">
      <c r="A21" s="48"/>
      <c r="C21" s="7"/>
      <c r="D21" s="6"/>
      <c r="E21" s="8"/>
      <c r="F21" s="11"/>
      <c r="G21" s="15">
        <f t="shared" si="0"/>
        <v>0</v>
      </c>
      <c r="H21" s="15">
        <f t="shared" si="2"/>
        <v>0</v>
      </c>
      <c r="I21" s="13">
        <f>G21*N3</f>
        <v>0</v>
      </c>
      <c r="J21" s="13">
        <f t="shared" si="1"/>
        <v>0</v>
      </c>
    </row>
    <row r="22" spans="1:10">
      <c r="A22" s="48"/>
      <c r="B22" s="9"/>
      <c r="C22" s="7"/>
      <c r="D22" s="6"/>
      <c r="E22" s="8"/>
      <c r="F22" s="11"/>
      <c r="G22" s="15">
        <f t="shared" si="0"/>
        <v>0</v>
      </c>
      <c r="H22" s="15">
        <f t="shared" si="2"/>
        <v>0</v>
      </c>
      <c r="I22" s="13">
        <f>G22*N3</f>
        <v>0</v>
      </c>
      <c r="J22" s="13">
        <f t="shared" si="1"/>
        <v>0</v>
      </c>
    </row>
    <row r="23" spans="1:10">
      <c r="A23" s="48"/>
      <c r="B23" s="9"/>
      <c r="C23" s="7"/>
      <c r="D23" s="6"/>
      <c r="E23" s="8"/>
      <c r="F23" s="11"/>
      <c r="G23" s="15">
        <f t="shared" ref="G23:G48" si="3">+C23*D23*E23</f>
        <v>0</v>
      </c>
      <c r="H23" s="15">
        <f t="shared" si="2"/>
        <v>0</v>
      </c>
      <c r="I23" s="13">
        <f>G23*N3</f>
        <v>0</v>
      </c>
      <c r="J23" s="13">
        <f t="shared" si="1"/>
        <v>0</v>
      </c>
    </row>
    <row r="24" spans="1:10">
      <c r="A24" s="48"/>
      <c r="B24" s="9"/>
      <c r="C24" s="7"/>
      <c r="D24" s="6"/>
      <c r="E24" s="8"/>
      <c r="F24" s="11"/>
      <c r="G24" s="15">
        <f t="shared" si="3"/>
        <v>0</v>
      </c>
      <c r="H24" s="15">
        <f t="shared" si="2"/>
        <v>0</v>
      </c>
      <c r="I24" s="13">
        <f>G24*N3</f>
        <v>0</v>
      </c>
      <c r="J24" s="13">
        <f t="shared" si="1"/>
        <v>0</v>
      </c>
    </row>
    <row r="25" spans="1:10">
      <c r="A25" s="48"/>
      <c r="B25" s="9"/>
      <c r="C25" s="7"/>
      <c r="D25" s="6"/>
      <c r="E25" s="8"/>
      <c r="F25" s="11"/>
      <c r="G25" s="15">
        <f t="shared" si="3"/>
        <v>0</v>
      </c>
      <c r="H25" s="15">
        <f t="shared" si="2"/>
        <v>0</v>
      </c>
      <c r="I25" s="13">
        <f>G25*N3</f>
        <v>0</v>
      </c>
      <c r="J25" s="13">
        <f t="shared" si="1"/>
        <v>0</v>
      </c>
    </row>
    <row r="26" spans="1:10">
      <c r="A26" s="48"/>
      <c r="B26" s="9"/>
      <c r="C26" s="7"/>
      <c r="D26" s="6"/>
      <c r="E26" s="8"/>
      <c r="F26" s="11"/>
      <c r="G26" s="15">
        <f t="shared" si="3"/>
        <v>0</v>
      </c>
      <c r="H26" s="15">
        <f t="shared" si="2"/>
        <v>0</v>
      </c>
      <c r="I26" s="13">
        <f>G26*N3</f>
        <v>0</v>
      </c>
      <c r="J26" s="13">
        <f t="shared" si="1"/>
        <v>0</v>
      </c>
    </row>
    <row r="27" spans="1:10">
      <c r="A27" s="48"/>
      <c r="B27" s="9"/>
      <c r="C27" s="7"/>
      <c r="D27" s="6"/>
      <c r="E27" s="8"/>
      <c r="F27" s="11"/>
      <c r="G27" s="15">
        <f t="shared" si="3"/>
        <v>0</v>
      </c>
      <c r="H27" s="15">
        <f t="shared" si="2"/>
        <v>0</v>
      </c>
      <c r="I27" s="13">
        <f>G27*N3</f>
        <v>0</v>
      </c>
      <c r="J27" s="13">
        <f t="shared" si="1"/>
        <v>0</v>
      </c>
    </row>
    <row r="28" spans="1:10">
      <c r="A28" s="48"/>
      <c r="B28" s="9"/>
      <c r="C28" s="7"/>
      <c r="D28" s="6"/>
      <c r="E28" s="8"/>
      <c r="F28" s="11"/>
      <c r="G28" s="15">
        <f t="shared" si="3"/>
        <v>0</v>
      </c>
      <c r="H28" s="15">
        <f t="shared" si="2"/>
        <v>0</v>
      </c>
      <c r="I28" s="13">
        <f>G28*N3</f>
        <v>0</v>
      </c>
      <c r="J28" s="13">
        <f t="shared" si="1"/>
        <v>0</v>
      </c>
    </row>
    <row r="29" spans="1:10">
      <c r="A29" s="48"/>
      <c r="B29" s="9"/>
      <c r="C29" s="7"/>
      <c r="D29" s="6"/>
      <c r="E29" s="8"/>
      <c r="F29" s="11"/>
      <c r="G29" s="15">
        <f t="shared" si="3"/>
        <v>0</v>
      </c>
      <c r="H29" s="15">
        <f t="shared" si="2"/>
        <v>0</v>
      </c>
      <c r="I29" s="13">
        <f>G29*N3</f>
        <v>0</v>
      </c>
      <c r="J29" s="13">
        <f t="shared" si="1"/>
        <v>0</v>
      </c>
    </row>
    <row r="30" spans="1:10">
      <c r="A30" s="48"/>
      <c r="B30" s="9"/>
      <c r="C30" s="7"/>
      <c r="D30" s="6"/>
      <c r="E30" s="8"/>
      <c r="F30" s="11"/>
      <c r="G30" s="15">
        <f t="shared" si="3"/>
        <v>0</v>
      </c>
      <c r="H30" s="15">
        <f t="shared" si="2"/>
        <v>0</v>
      </c>
      <c r="I30" s="13">
        <f>G30*N3</f>
        <v>0</v>
      </c>
      <c r="J30" s="13">
        <f t="shared" si="1"/>
        <v>0</v>
      </c>
    </row>
    <row r="31" spans="1:10">
      <c r="A31" s="48"/>
      <c r="B31" s="9"/>
      <c r="C31" s="7"/>
      <c r="D31" s="6"/>
      <c r="E31" s="8"/>
      <c r="F31" s="11"/>
      <c r="G31" s="15">
        <f t="shared" si="3"/>
        <v>0</v>
      </c>
      <c r="H31" s="15">
        <f t="shared" si="2"/>
        <v>0</v>
      </c>
      <c r="I31" s="13">
        <f>G31*N3</f>
        <v>0</v>
      </c>
      <c r="J31" s="13">
        <f t="shared" si="1"/>
        <v>0</v>
      </c>
    </row>
    <row r="32" spans="1:10">
      <c r="A32" s="48"/>
      <c r="B32" s="9"/>
      <c r="C32" s="7"/>
      <c r="D32" s="6"/>
      <c r="E32" s="8"/>
      <c r="F32" s="11"/>
      <c r="G32" s="15">
        <f t="shared" si="3"/>
        <v>0</v>
      </c>
      <c r="H32" s="15">
        <f t="shared" si="2"/>
        <v>0</v>
      </c>
      <c r="I32" s="13">
        <f>G32*N3</f>
        <v>0</v>
      </c>
      <c r="J32" s="13">
        <f t="shared" si="1"/>
        <v>0</v>
      </c>
    </row>
    <row r="33" spans="1:10">
      <c r="A33" s="48"/>
      <c r="B33" s="9"/>
      <c r="C33" s="7"/>
      <c r="D33" s="6"/>
      <c r="E33" s="8"/>
      <c r="F33" s="11"/>
      <c r="G33" s="15">
        <f t="shared" si="3"/>
        <v>0</v>
      </c>
      <c r="H33" s="15">
        <f t="shared" si="2"/>
        <v>0</v>
      </c>
      <c r="I33" s="13">
        <f>G33*N3</f>
        <v>0</v>
      </c>
      <c r="J33" s="13">
        <f t="shared" si="1"/>
        <v>0</v>
      </c>
    </row>
    <row r="34" spans="1:10">
      <c r="A34" s="48"/>
      <c r="B34" s="9"/>
      <c r="C34" s="7"/>
      <c r="D34" s="6"/>
      <c r="E34" s="8"/>
      <c r="F34" s="11"/>
      <c r="G34" s="15">
        <f t="shared" si="3"/>
        <v>0</v>
      </c>
      <c r="H34" s="15">
        <f t="shared" si="2"/>
        <v>0</v>
      </c>
      <c r="I34" s="13">
        <f>G34*N3</f>
        <v>0</v>
      </c>
      <c r="J34" s="13">
        <f t="shared" si="1"/>
        <v>0</v>
      </c>
    </row>
    <row r="35" spans="1:10">
      <c r="A35" s="48"/>
      <c r="B35" s="9"/>
      <c r="C35" s="7"/>
      <c r="D35" s="6"/>
      <c r="E35" s="8"/>
      <c r="F35" s="11"/>
      <c r="G35" s="15">
        <f t="shared" si="3"/>
        <v>0</v>
      </c>
      <c r="H35" s="15">
        <f t="shared" si="2"/>
        <v>0</v>
      </c>
      <c r="I35" s="13">
        <f>G35*N3</f>
        <v>0</v>
      </c>
      <c r="J35" s="13">
        <f t="shared" si="1"/>
        <v>0</v>
      </c>
    </row>
    <row r="36" spans="1:10">
      <c r="A36" s="48"/>
      <c r="B36" s="9"/>
      <c r="C36" s="7"/>
      <c r="D36" s="6"/>
      <c r="E36" s="8"/>
      <c r="F36" s="11"/>
      <c r="G36" s="15">
        <f t="shared" si="3"/>
        <v>0</v>
      </c>
      <c r="H36" s="15">
        <f t="shared" si="2"/>
        <v>0</v>
      </c>
      <c r="I36" s="13">
        <f>G36*N3</f>
        <v>0</v>
      </c>
      <c r="J36" s="13">
        <f t="shared" si="1"/>
        <v>0</v>
      </c>
    </row>
    <row r="37" spans="1:10">
      <c r="A37" s="48"/>
      <c r="B37" s="9"/>
      <c r="C37" s="7"/>
      <c r="D37" s="6"/>
      <c r="E37" s="8"/>
      <c r="F37" s="11"/>
      <c r="G37" s="15">
        <f t="shared" si="3"/>
        <v>0</v>
      </c>
      <c r="H37" s="15">
        <f t="shared" si="2"/>
        <v>0</v>
      </c>
      <c r="I37" s="13">
        <f>G37*N3</f>
        <v>0</v>
      </c>
      <c r="J37" s="13">
        <f t="shared" si="1"/>
        <v>0</v>
      </c>
    </row>
    <row r="38" spans="1:10">
      <c r="A38" s="48"/>
      <c r="B38" s="9"/>
      <c r="C38" s="7"/>
      <c r="D38" s="6"/>
      <c r="E38" s="8"/>
      <c r="F38" s="11"/>
      <c r="G38" s="15">
        <f t="shared" si="3"/>
        <v>0</v>
      </c>
      <c r="H38" s="15">
        <f t="shared" si="2"/>
        <v>0</v>
      </c>
      <c r="I38" s="13">
        <f>G38*N3</f>
        <v>0</v>
      </c>
      <c r="J38" s="13">
        <f t="shared" si="1"/>
        <v>0</v>
      </c>
    </row>
    <row r="39" spans="1:10" ht="16" customHeight="1">
      <c r="A39" s="48"/>
      <c r="B39" s="9"/>
      <c r="C39" s="7"/>
      <c r="D39" s="6"/>
      <c r="E39" s="8"/>
      <c r="F39" s="11"/>
      <c r="G39" s="15">
        <f t="shared" si="3"/>
        <v>0</v>
      </c>
      <c r="H39" s="15">
        <f t="shared" si="2"/>
        <v>0</v>
      </c>
      <c r="I39" s="13">
        <f>G39*N3</f>
        <v>0</v>
      </c>
      <c r="J39" s="13">
        <f>H39*N3</f>
        <v>0</v>
      </c>
    </row>
    <row r="40" spans="1:10">
      <c r="A40" s="48"/>
      <c r="B40" s="9"/>
      <c r="C40" s="7"/>
      <c r="D40" s="6"/>
      <c r="E40" s="8"/>
      <c r="F40" s="11"/>
      <c r="G40" s="15">
        <f t="shared" si="3"/>
        <v>0</v>
      </c>
      <c r="H40" s="15">
        <f t="shared" si="2"/>
        <v>0</v>
      </c>
      <c r="I40" s="13">
        <f>G40*N3</f>
        <v>0</v>
      </c>
      <c r="J40" s="13">
        <f>H40*N3</f>
        <v>0</v>
      </c>
    </row>
    <row r="41" spans="1:10">
      <c r="A41" s="48"/>
      <c r="B41" s="9"/>
      <c r="C41" s="7"/>
      <c r="D41" s="6"/>
      <c r="E41" s="8"/>
      <c r="F41" s="11"/>
      <c r="G41" s="15">
        <f t="shared" si="3"/>
        <v>0</v>
      </c>
      <c r="H41" s="15">
        <f t="shared" si="2"/>
        <v>0</v>
      </c>
      <c r="I41" s="13">
        <f>G41*N3</f>
        <v>0</v>
      </c>
      <c r="J41" s="13">
        <f>H41*N3</f>
        <v>0</v>
      </c>
    </row>
    <row r="42" spans="1:10">
      <c r="A42" s="48"/>
      <c r="B42" s="9"/>
      <c r="C42" s="7"/>
      <c r="D42" s="6"/>
      <c r="E42" s="8"/>
      <c r="F42" s="11"/>
      <c r="G42" s="15">
        <f t="shared" si="3"/>
        <v>0</v>
      </c>
      <c r="H42" s="15">
        <f t="shared" si="2"/>
        <v>0</v>
      </c>
      <c r="I42" s="13">
        <f>G42*N3</f>
        <v>0</v>
      </c>
      <c r="J42" s="13">
        <f>H42*N3</f>
        <v>0</v>
      </c>
    </row>
    <row r="43" spans="1:10">
      <c r="A43" s="48"/>
      <c r="B43" s="9"/>
      <c r="C43" s="7"/>
      <c r="D43" s="6"/>
      <c r="E43" s="8"/>
      <c r="F43" s="11"/>
      <c r="G43" s="15">
        <f t="shared" si="3"/>
        <v>0</v>
      </c>
      <c r="H43" s="15">
        <f t="shared" si="2"/>
        <v>0</v>
      </c>
      <c r="I43" s="13">
        <f>G43*N3</f>
        <v>0</v>
      </c>
      <c r="J43" s="13">
        <f>H43*N3</f>
        <v>0</v>
      </c>
    </row>
    <row r="44" spans="1:10">
      <c r="A44" s="48"/>
      <c r="B44" s="9"/>
      <c r="C44" s="7"/>
      <c r="D44" s="6"/>
      <c r="E44" s="8"/>
      <c r="F44" s="11"/>
      <c r="G44" s="15">
        <f>+C44*D44*E44</f>
        <v>0</v>
      </c>
      <c r="H44" s="15">
        <f>+G44*F44</f>
        <v>0</v>
      </c>
      <c r="I44" s="13">
        <f>G44*N3</f>
        <v>0</v>
      </c>
      <c r="J44" s="13">
        <f>H44*N3</f>
        <v>0</v>
      </c>
    </row>
    <row r="45" spans="1:10">
      <c r="A45" s="48"/>
      <c r="B45" s="9"/>
      <c r="C45" s="7"/>
      <c r="D45" s="6"/>
      <c r="E45" s="8"/>
      <c r="F45" s="11"/>
      <c r="G45" s="15">
        <f t="shared" si="3"/>
        <v>0</v>
      </c>
      <c r="H45" s="15">
        <f t="shared" si="2"/>
        <v>0</v>
      </c>
      <c r="I45" s="13">
        <f>G45*N3</f>
        <v>0</v>
      </c>
      <c r="J45" s="13">
        <f>H45*N3</f>
        <v>0</v>
      </c>
    </row>
    <row r="46" spans="1:10">
      <c r="A46" s="48"/>
      <c r="B46" s="9"/>
      <c r="C46" s="7"/>
      <c r="D46" s="6"/>
      <c r="E46" s="8"/>
      <c r="F46" s="11"/>
      <c r="G46" s="15">
        <f t="shared" si="3"/>
        <v>0</v>
      </c>
      <c r="H46" s="15">
        <f t="shared" si="2"/>
        <v>0</v>
      </c>
      <c r="I46" s="13">
        <f>G46*N3</f>
        <v>0</v>
      </c>
      <c r="J46" s="13">
        <f>H46*N3</f>
        <v>0</v>
      </c>
    </row>
    <row r="47" spans="1:10">
      <c r="A47" s="48"/>
      <c r="B47" s="9"/>
      <c r="C47" s="7"/>
      <c r="D47" s="6"/>
      <c r="E47" s="8"/>
      <c r="F47" s="11"/>
      <c r="G47" s="15">
        <f t="shared" si="3"/>
        <v>0</v>
      </c>
      <c r="H47" s="15">
        <f t="shared" si="2"/>
        <v>0</v>
      </c>
      <c r="I47" s="13">
        <f>G47*N3</f>
        <v>0</v>
      </c>
      <c r="J47" s="13">
        <f>H47*N3</f>
        <v>0</v>
      </c>
    </row>
    <row r="48" spans="1:10">
      <c r="A48" s="48"/>
      <c r="B48" s="9"/>
      <c r="C48" s="7"/>
      <c r="D48" s="6"/>
      <c r="E48" s="8"/>
      <c r="F48" s="11"/>
      <c r="G48" s="15">
        <f t="shared" si="3"/>
        <v>0</v>
      </c>
      <c r="H48" s="15">
        <f t="shared" si="2"/>
        <v>0</v>
      </c>
      <c r="I48" s="13">
        <f>G48*N3</f>
        <v>0</v>
      </c>
      <c r="J48" s="13">
        <f>H48*N3</f>
        <v>0</v>
      </c>
    </row>
    <row r="49" spans="6:11">
      <c r="F49" s="16" t="s">
        <v>0</v>
      </c>
      <c r="G49" s="17">
        <f>SUM(G31:G48)</f>
        <v>0</v>
      </c>
      <c r="H49" s="18">
        <f>SUM(H31:H48)</f>
        <v>0</v>
      </c>
      <c r="I49" s="14">
        <f>SUM(I6:I48)</f>
        <v>0</v>
      </c>
      <c r="J49" s="14">
        <f>SUM(J6:J48)</f>
        <v>0</v>
      </c>
      <c r="K49" s="12" t="s">
        <v>3</v>
      </c>
    </row>
  </sheetData>
  <mergeCells count="15">
    <mergeCell ref="A1:F2"/>
    <mergeCell ref="G1:O2"/>
    <mergeCell ref="L3:M4"/>
    <mergeCell ref="N3:N4"/>
    <mergeCell ref="O3:O4"/>
    <mergeCell ref="J3:J5"/>
    <mergeCell ref="F3:F5"/>
    <mergeCell ref="G3:G5"/>
    <mergeCell ref="H3:H5"/>
    <mergeCell ref="I3:I5"/>
    <mergeCell ref="A3:A48"/>
    <mergeCell ref="B3:B5"/>
    <mergeCell ref="C3:C5"/>
    <mergeCell ref="D3:D5"/>
    <mergeCell ref="E3:E5"/>
  </mergeCells>
  <phoneticPr fontId="13" type="noConversion"/>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9"/>
  <sheetViews>
    <sheetView topLeftCell="A12" workbookViewId="0">
      <selection activeCell="B22" sqref="B22:J24"/>
    </sheetView>
  </sheetViews>
  <sheetFormatPr defaultColWidth="11.1640625" defaultRowHeight="16"/>
  <cols>
    <col min="2" max="2" width="31.33203125" bestFit="1" customWidth="1"/>
    <col min="4" max="4" width="9.1640625" bestFit="1" customWidth="1"/>
    <col min="5" max="5" width="13.6640625" bestFit="1" customWidth="1"/>
    <col min="6" max="6" width="15.33203125" customWidth="1"/>
    <col min="7" max="7" width="12.1640625" bestFit="1" customWidth="1"/>
    <col min="8" max="8" width="13.1640625" bestFit="1" customWidth="1"/>
    <col min="14" max="14" width="5.1640625" bestFit="1" customWidth="1"/>
    <col min="15" max="15" width="5.33203125" bestFit="1" customWidth="1"/>
  </cols>
  <sheetData>
    <row r="1" spans="1:16" ht="15" customHeight="1">
      <c r="A1" s="39"/>
      <c r="B1" s="39"/>
      <c r="C1" s="39"/>
      <c r="D1" s="39"/>
      <c r="E1" s="39"/>
      <c r="F1" s="39"/>
      <c r="G1" s="44" t="s">
        <v>58</v>
      </c>
      <c r="H1" s="44"/>
      <c r="I1" s="44"/>
      <c r="J1" s="44"/>
      <c r="K1" s="44"/>
      <c r="L1" s="44"/>
      <c r="M1" s="44"/>
      <c r="N1" s="44"/>
      <c r="O1" s="44"/>
      <c r="P1" s="10"/>
    </row>
    <row r="2" spans="1:16" ht="140" customHeight="1">
      <c r="A2" s="40"/>
      <c r="B2" s="40"/>
      <c r="C2" s="40"/>
      <c r="D2" s="40"/>
      <c r="E2" s="40"/>
      <c r="F2" s="40"/>
      <c r="G2" s="44"/>
      <c r="H2" s="44"/>
      <c r="I2" s="44"/>
      <c r="J2" s="44"/>
      <c r="K2" s="44"/>
      <c r="L2" s="44"/>
      <c r="M2" s="44"/>
      <c r="N2" s="44"/>
      <c r="O2" s="44"/>
      <c r="P2" s="10"/>
    </row>
    <row r="3" spans="1:16" ht="15.75" customHeight="1">
      <c r="A3" s="41" t="s">
        <v>68</v>
      </c>
      <c r="B3" s="33" t="s">
        <v>49</v>
      </c>
      <c r="C3" s="33" t="s">
        <v>50</v>
      </c>
      <c r="D3" s="33" t="s">
        <v>51</v>
      </c>
      <c r="E3" s="33" t="s">
        <v>52</v>
      </c>
      <c r="F3" s="33" t="s">
        <v>53</v>
      </c>
      <c r="G3" s="33" t="s">
        <v>54</v>
      </c>
      <c r="H3" s="33" t="s">
        <v>55</v>
      </c>
      <c r="I3" s="45" t="s">
        <v>56</v>
      </c>
      <c r="J3" s="45" t="s">
        <v>57</v>
      </c>
      <c r="L3" s="36" t="s">
        <v>1</v>
      </c>
      <c r="M3" s="36"/>
      <c r="N3" s="37">
        <f>Lightining!N3</f>
        <v>0</v>
      </c>
      <c r="O3" s="38" t="s">
        <v>2</v>
      </c>
    </row>
    <row r="4" spans="1:16">
      <c r="A4" s="42"/>
      <c r="B4" s="34"/>
      <c r="C4" s="34"/>
      <c r="D4" s="34"/>
      <c r="E4" s="34"/>
      <c r="F4" s="34"/>
      <c r="G4" s="34"/>
      <c r="H4" s="34"/>
      <c r="I4" s="46"/>
      <c r="J4" s="46"/>
      <c r="L4" s="36"/>
      <c r="M4" s="36"/>
      <c r="N4" s="37"/>
      <c r="O4" s="38"/>
    </row>
    <row r="5" spans="1:16">
      <c r="A5" s="42"/>
      <c r="B5" s="35"/>
      <c r="C5" s="35"/>
      <c r="D5" s="35"/>
      <c r="E5" s="35"/>
      <c r="F5" s="35"/>
      <c r="G5" s="35"/>
      <c r="H5" s="35"/>
      <c r="I5" s="46"/>
      <c r="J5" s="46"/>
    </row>
    <row r="6" spans="1:16">
      <c r="A6" s="42"/>
      <c r="B6" s="9" t="s">
        <v>18</v>
      </c>
      <c r="C6" s="19"/>
      <c r="D6" s="6"/>
      <c r="E6" s="8"/>
      <c r="F6" s="11"/>
      <c r="G6" s="15">
        <f t="shared" ref="G6:G11" si="0">+C6*D6*E6</f>
        <v>0</v>
      </c>
      <c r="H6" s="15">
        <f>+F6*G6</f>
        <v>0</v>
      </c>
      <c r="I6" s="13">
        <f>G6*$N$3</f>
        <v>0</v>
      </c>
      <c r="J6" s="13">
        <f>H6*$N$3</f>
        <v>0</v>
      </c>
    </row>
    <row r="7" spans="1:16">
      <c r="A7" s="42"/>
      <c r="B7" s="9" t="s">
        <v>5</v>
      </c>
      <c r="C7" s="19"/>
      <c r="D7" s="6"/>
      <c r="E7" s="8"/>
      <c r="F7" s="11"/>
      <c r="G7" s="15">
        <f t="shared" si="0"/>
        <v>0</v>
      </c>
      <c r="H7" s="15">
        <f>+G7*F7</f>
        <v>0</v>
      </c>
      <c r="I7" s="13">
        <f t="shared" ref="I7:J11" si="1">G7*$N$3</f>
        <v>0</v>
      </c>
      <c r="J7" s="13">
        <f t="shared" si="1"/>
        <v>0</v>
      </c>
    </row>
    <row r="8" spans="1:16">
      <c r="A8" s="42"/>
      <c r="B8" s="9" t="s">
        <v>6</v>
      </c>
      <c r="C8" s="19"/>
      <c r="D8" s="6"/>
      <c r="E8" s="8"/>
      <c r="F8" s="11"/>
      <c r="G8" s="15">
        <f t="shared" si="0"/>
        <v>0</v>
      </c>
      <c r="H8" s="15">
        <f>+G8*F8</f>
        <v>0</v>
      </c>
      <c r="I8" s="13">
        <f t="shared" si="1"/>
        <v>0</v>
      </c>
      <c r="J8" s="13">
        <f t="shared" si="1"/>
        <v>0</v>
      </c>
    </row>
    <row r="9" spans="1:16">
      <c r="A9" s="42"/>
      <c r="B9" s="9" t="s">
        <v>7</v>
      </c>
      <c r="C9" s="19"/>
      <c r="D9" s="6"/>
      <c r="E9" s="8"/>
      <c r="F9" s="11"/>
      <c r="G9" s="15">
        <f t="shared" si="0"/>
        <v>0</v>
      </c>
      <c r="H9" s="15">
        <f>+G9*F9</f>
        <v>0</v>
      </c>
      <c r="I9" s="13">
        <f t="shared" si="1"/>
        <v>0</v>
      </c>
      <c r="J9" s="13">
        <f t="shared" si="1"/>
        <v>0</v>
      </c>
    </row>
    <row r="10" spans="1:16">
      <c r="A10" s="42"/>
      <c r="B10" s="9" t="s">
        <v>8</v>
      </c>
      <c r="C10" s="19"/>
      <c r="D10" s="6"/>
      <c r="E10" s="8"/>
      <c r="F10" s="11"/>
      <c r="G10" s="15">
        <f t="shared" si="0"/>
        <v>0</v>
      </c>
      <c r="H10" s="15">
        <f>+G10*F10</f>
        <v>0</v>
      </c>
      <c r="I10" s="13">
        <f t="shared" si="1"/>
        <v>0</v>
      </c>
      <c r="J10" s="13">
        <f t="shared" si="1"/>
        <v>0</v>
      </c>
    </row>
    <row r="11" spans="1:16">
      <c r="A11" s="42"/>
      <c r="B11" s="9" t="s">
        <v>9</v>
      </c>
      <c r="C11" s="19"/>
      <c r="D11" s="6"/>
      <c r="E11" s="8"/>
      <c r="F11" s="11"/>
      <c r="G11" s="15">
        <f t="shared" si="0"/>
        <v>0</v>
      </c>
      <c r="H11" s="15">
        <f>+G11*F11</f>
        <v>0</v>
      </c>
      <c r="I11" s="13">
        <f t="shared" si="1"/>
        <v>0</v>
      </c>
      <c r="J11" s="13">
        <f t="shared" si="1"/>
        <v>0</v>
      </c>
    </row>
    <row r="12" spans="1:16">
      <c r="A12" s="1"/>
      <c r="B12" s="2"/>
      <c r="F12" s="16" t="s">
        <v>0</v>
      </c>
      <c r="G12" s="17">
        <f>SUM(G6:G11)</f>
        <v>0</v>
      </c>
      <c r="H12" s="18">
        <f>SUM(H6:H11)</f>
        <v>0</v>
      </c>
      <c r="I12" s="14">
        <f>SUM(I6:I11)</f>
        <v>0</v>
      </c>
      <c r="J12" s="14">
        <f>SUM(J6:J11)</f>
        <v>0</v>
      </c>
      <c r="K12" s="12" t="s">
        <v>3</v>
      </c>
    </row>
    <row r="13" spans="1:16">
      <c r="A13" s="1"/>
      <c r="B13" s="3"/>
      <c r="G13" s="4"/>
      <c r="H13" s="5"/>
    </row>
    <row r="14" spans="1:16" ht="15.75" customHeight="1"/>
    <row r="15" spans="1:16" ht="15.75" customHeight="1">
      <c r="A15" s="41" t="s">
        <v>69</v>
      </c>
      <c r="B15" s="33" t="s">
        <v>49</v>
      </c>
      <c r="C15" s="33" t="s">
        <v>50</v>
      </c>
      <c r="D15" s="33" t="s">
        <v>51</v>
      </c>
      <c r="E15" s="33" t="s">
        <v>52</v>
      </c>
      <c r="F15" s="33" t="s">
        <v>53</v>
      </c>
      <c r="G15" s="33" t="s">
        <v>54</v>
      </c>
      <c r="H15" s="33" t="s">
        <v>55</v>
      </c>
      <c r="I15" s="45" t="s">
        <v>56</v>
      </c>
      <c r="J15" s="45" t="s">
        <v>57</v>
      </c>
    </row>
    <row r="16" spans="1:16">
      <c r="A16" s="42"/>
      <c r="B16" s="34"/>
      <c r="C16" s="34"/>
      <c r="D16" s="34"/>
      <c r="E16" s="34"/>
      <c r="F16" s="34"/>
      <c r="G16" s="34"/>
      <c r="H16" s="34"/>
      <c r="I16" s="46"/>
      <c r="J16" s="46"/>
    </row>
    <row r="17" spans="1:11">
      <c r="A17" s="42"/>
      <c r="B17" s="35"/>
      <c r="C17" s="35"/>
      <c r="D17" s="35"/>
      <c r="E17" s="35"/>
      <c r="F17" s="35"/>
      <c r="G17" s="35"/>
      <c r="H17" s="35"/>
      <c r="I17" s="46"/>
      <c r="J17" s="46"/>
    </row>
    <row r="18" spans="1:11" ht="16" customHeight="1">
      <c r="A18" s="42"/>
      <c r="B18" s="29" t="s">
        <v>76</v>
      </c>
      <c r="C18" s="19"/>
      <c r="D18" s="6"/>
      <c r="E18" s="8"/>
      <c r="F18" s="11"/>
      <c r="G18" s="15">
        <f>+C18*D18*E18</f>
        <v>0</v>
      </c>
      <c r="H18" s="15">
        <f>+G18*F18</f>
        <v>0</v>
      </c>
      <c r="I18" s="13">
        <f>G18*$N$3</f>
        <v>0</v>
      </c>
      <c r="J18" s="13">
        <f>H18*$N$3</f>
        <v>0</v>
      </c>
    </row>
    <row r="19" spans="1:11">
      <c r="A19" s="42"/>
      <c r="B19" s="29" t="s">
        <v>74</v>
      </c>
      <c r="C19" s="19"/>
      <c r="D19" s="6"/>
      <c r="E19" s="8"/>
      <c r="F19" s="11"/>
      <c r="G19" s="15">
        <f>+C19*D19*E19</f>
        <v>0</v>
      </c>
      <c r="H19" s="15">
        <f>+G19*F19</f>
        <v>0</v>
      </c>
      <c r="I19" s="13">
        <f>G19*$N$3</f>
        <v>0</v>
      </c>
      <c r="J19" s="13">
        <f>H19*$N$3</f>
        <v>0</v>
      </c>
    </row>
    <row r="20" spans="1:11">
      <c r="A20" s="1"/>
      <c r="B20" s="2"/>
      <c r="F20" s="16" t="s">
        <v>0</v>
      </c>
      <c r="G20" s="17">
        <f>SUM(G18:G19)</f>
        <v>0</v>
      </c>
      <c r="H20" s="18">
        <f>SUM(H18:H19)</f>
        <v>0</v>
      </c>
      <c r="I20" s="14">
        <f>SUM(I18:I19)</f>
        <v>0</v>
      </c>
      <c r="J20" s="14">
        <f>SUM(J18:J19)</f>
        <v>0</v>
      </c>
      <c r="K20" s="12" t="s">
        <v>3</v>
      </c>
    </row>
    <row r="22" spans="1:11" ht="15.75" customHeight="1">
      <c r="A22" s="41" t="s">
        <v>70</v>
      </c>
      <c r="B22" s="33" t="s">
        <v>49</v>
      </c>
      <c r="C22" s="33" t="s">
        <v>50</v>
      </c>
      <c r="D22" s="33" t="s">
        <v>51</v>
      </c>
      <c r="E22" s="33" t="s">
        <v>52</v>
      </c>
      <c r="F22" s="33" t="s">
        <v>53</v>
      </c>
      <c r="G22" s="33" t="s">
        <v>54</v>
      </c>
      <c r="H22" s="33" t="s">
        <v>55</v>
      </c>
      <c r="I22" s="45" t="s">
        <v>56</v>
      </c>
      <c r="J22" s="45" t="s">
        <v>57</v>
      </c>
    </row>
    <row r="23" spans="1:11">
      <c r="A23" s="42"/>
      <c r="B23" s="34"/>
      <c r="C23" s="34"/>
      <c r="D23" s="34"/>
      <c r="E23" s="34"/>
      <c r="F23" s="34"/>
      <c r="G23" s="34"/>
      <c r="H23" s="34"/>
      <c r="I23" s="46"/>
      <c r="J23" s="46"/>
    </row>
    <row r="24" spans="1:11">
      <c r="A24" s="42"/>
      <c r="B24" s="35"/>
      <c r="C24" s="35"/>
      <c r="D24" s="35"/>
      <c r="E24" s="35"/>
      <c r="F24" s="35"/>
      <c r="G24" s="35"/>
      <c r="H24" s="35"/>
      <c r="I24" s="46"/>
      <c r="J24" s="46"/>
    </row>
    <row r="25" spans="1:11">
      <c r="A25" s="42"/>
      <c r="B25" s="29" t="s">
        <v>77</v>
      </c>
      <c r="C25" s="19"/>
      <c r="D25" s="6"/>
      <c r="E25" s="8"/>
      <c r="F25" s="11"/>
      <c r="G25" s="15">
        <f>+C25*D25*E25</f>
        <v>0</v>
      </c>
      <c r="H25" s="15">
        <f>+F25*G25</f>
        <v>0</v>
      </c>
      <c r="I25" s="13">
        <f>G25*$N$3</f>
        <v>0</v>
      </c>
      <c r="J25" s="13">
        <f>H25*$N$3</f>
        <v>0</v>
      </c>
    </row>
    <row r="26" spans="1:11">
      <c r="A26" s="42"/>
      <c r="B26" s="29" t="s">
        <v>78</v>
      </c>
      <c r="C26" s="19"/>
      <c r="D26" s="6"/>
      <c r="E26" s="8"/>
      <c r="F26" s="11"/>
      <c r="G26" s="15">
        <f>+C26*D26*E26</f>
        <v>0</v>
      </c>
      <c r="H26" s="15">
        <f>+G26*F26</f>
        <v>0</v>
      </c>
      <c r="I26" s="13">
        <f>G26*$N$3</f>
        <v>0</v>
      </c>
      <c r="J26" s="13">
        <f>H26*$N$3</f>
        <v>0</v>
      </c>
    </row>
    <row r="27" spans="1:11">
      <c r="A27" s="1"/>
      <c r="B27" s="2"/>
      <c r="F27" s="16" t="s">
        <v>0</v>
      </c>
      <c r="G27" s="17">
        <f>SUM(G25:G26)</f>
        <v>0</v>
      </c>
      <c r="H27" s="18">
        <f>SUM(H25:H26)</f>
        <v>0</v>
      </c>
      <c r="I27" s="14">
        <f>SUM(I25:I26)</f>
        <v>0</v>
      </c>
      <c r="J27" s="14">
        <f>SUM(J25:J26)</f>
        <v>0</v>
      </c>
      <c r="K27" s="12" t="s">
        <v>3</v>
      </c>
    </row>
    <row r="28" spans="1:11" ht="10.5" customHeight="1"/>
    <row r="29" spans="1:11" ht="15.75" customHeight="1">
      <c r="A29" s="41" t="s">
        <v>71</v>
      </c>
      <c r="B29" s="33" t="s">
        <v>49</v>
      </c>
      <c r="C29" s="33" t="s">
        <v>50</v>
      </c>
      <c r="D29" s="33" t="s">
        <v>51</v>
      </c>
      <c r="E29" s="33" t="s">
        <v>52</v>
      </c>
      <c r="F29" s="33" t="s">
        <v>53</v>
      </c>
      <c r="G29" s="33" t="s">
        <v>54</v>
      </c>
      <c r="H29" s="33" t="s">
        <v>55</v>
      </c>
      <c r="I29" s="45" t="s">
        <v>56</v>
      </c>
      <c r="J29" s="45" t="s">
        <v>57</v>
      </c>
    </row>
    <row r="30" spans="1:11">
      <c r="A30" s="42"/>
      <c r="B30" s="34"/>
      <c r="C30" s="34"/>
      <c r="D30" s="34"/>
      <c r="E30" s="34"/>
      <c r="F30" s="34"/>
      <c r="G30" s="34"/>
      <c r="H30" s="34"/>
      <c r="I30" s="46"/>
      <c r="J30" s="46"/>
    </row>
    <row r="31" spans="1:11">
      <c r="A31" s="42"/>
      <c r="B31" s="35"/>
      <c r="C31" s="35"/>
      <c r="D31" s="35"/>
      <c r="E31" s="35"/>
      <c r="F31" s="35"/>
      <c r="G31" s="35"/>
      <c r="H31" s="35"/>
      <c r="I31" s="46"/>
      <c r="J31" s="46"/>
    </row>
    <row r="32" spans="1:11">
      <c r="A32" s="42"/>
      <c r="B32" s="29" t="s">
        <v>76</v>
      </c>
      <c r="C32" s="19"/>
      <c r="D32" s="6"/>
      <c r="E32" s="8"/>
      <c r="F32" s="11"/>
      <c r="G32" s="15">
        <f>+C32*D32*E32</f>
        <v>0</v>
      </c>
      <c r="H32" s="15">
        <f>+G32*F32</f>
        <v>0</v>
      </c>
      <c r="I32" s="13">
        <f>G32*$N$3</f>
        <v>0</v>
      </c>
      <c r="J32" s="13">
        <f>H32*$N$3</f>
        <v>0</v>
      </c>
    </row>
    <row r="33" spans="1:11">
      <c r="A33" s="42"/>
      <c r="B33" s="29" t="s">
        <v>10</v>
      </c>
      <c r="C33" s="19"/>
      <c r="D33" s="6"/>
      <c r="E33" s="8"/>
      <c r="F33" s="11"/>
      <c r="G33" s="15">
        <f>+C33*D33*E33</f>
        <v>0</v>
      </c>
      <c r="H33" s="15">
        <f>+G33*F33</f>
        <v>0</v>
      </c>
      <c r="I33" s="13">
        <f>G33*$N$3</f>
        <v>0</v>
      </c>
      <c r="J33" s="13">
        <f>H33*$N$3</f>
        <v>0</v>
      </c>
    </row>
    <row r="34" spans="1:11">
      <c r="A34" s="1"/>
      <c r="B34" s="2"/>
      <c r="F34" s="16" t="s">
        <v>0</v>
      </c>
      <c r="G34" s="17">
        <f>SUM(G32:G33)</f>
        <v>0</v>
      </c>
      <c r="H34" s="18">
        <f>SUM(H32:H33)</f>
        <v>0</v>
      </c>
      <c r="I34" s="14">
        <f>SUM(I32:I33)</f>
        <v>0</v>
      </c>
      <c r="J34" s="14">
        <f>SUM(J32:J33)</f>
        <v>0</v>
      </c>
      <c r="K34" s="12" t="s">
        <v>3</v>
      </c>
    </row>
    <row r="36" spans="1:11" ht="15.75" customHeight="1">
      <c r="A36" s="41" t="s">
        <v>10</v>
      </c>
      <c r="B36" s="33" t="s">
        <v>49</v>
      </c>
      <c r="C36" s="33" t="s">
        <v>50</v>
      </c>
      <c r="D36" s="33" t="s">
        <v>51</v>
      </c>
      <c r="E36" s="33" t="s">
        <v>52</v>
      </c>
      <c r="F36" s="33" t="s">
        <v>53</v>
      </c>
      <c r="G36" s="33" t="s">
        <v>54</v>
      </c>
      <c r="H36" s="33" t="s">
        <v>55</v>
      </c>
      <c r="I36" s="45" t="s">
        <v>56</v>
      </c>
      <c r="J36" s="45" t="s">
        <v>57</v>
      </c>
    </row>
    <row r="37" spans="1:11">
      <c r="A37" s="42"/>
      <c r="B37" s="34"/>
      <c r="C37" s="34"/>
      <c r="D37" s="34"/>
      <c r="E37" s="34"/>
      <c r="F37" s="34"/>
      <c r="G37" s="34"/>
      <c r="H37" s="34"/>
      <c r="I37" s="46"/>
      <c r="J37" s="46"/>
    </row>
    <row r="38" spans="1:11">
      <c r="A38" s="42"/>
      <c r="B38" s="35"/>
      <c r="C38" s="35"/>
      <c r="D38" s="35"/>
      <c r="E38" s="35"/>
      <c r="F38" s="35"/>
      <c r="G38" s="35"/>
      <c r="H38" s="35"/>
      <c r="I38" s="46"/>
      <c r="J38" s="46"/>
    </row>
    <row r="39" spans="1:11">
      <c r="A39" s="42"/>
      <c r="B39" s="29" t="s">
        <v>75</v>
      </c>
      <c r="C39" s="19"/>
      <c r="D39" s="6"/>
      <c r="E39" s="8"/>
      <c r="F39" s="11"/>
      <c r="G39" s="15">
        <f>+C39*D39*E39</f>
        <v>0</v>
      </c>
      <c r="H39" s="15">
        <f>+F39*G39</f>
        <v>0</v>
      </c>
      <c r="I39" s="13">
        <f>G39*$N$3</f>
        <v>0</v>
      </c>
      <c r="J39" s="13">
        <f>H39*$N$3</f>
        <v>0</v>
      </c>
    </row>
    <row r="40" spans="1:11">
      <c r="A40" s="42"/>
      <c r="B40" s="29" t="s">
        <v>22</v>
      </c>
      <c r="C40" s="19"/>
      <c r="D40" s="6"/>
      <c r="E40" s="8"/>
      <c r="F40" s="11"/>
      <c r="G40" s="15">
        <f>+C40*D40*E40</f>
        <v>0</v>
      </c>
      <c r="H40" s="15">
        <f>+G40*F40</f>
        <v>0</v>
      </c>
      <c r="I40" s="13">
        <f>G40*$N$3</f>
        <v>0</v>
      </c>
      <c r="J40" s="13">
        <f>H40*$N$3</f>
        <v>0</v>
      </c>
    </row>
    <row r="41" spans="1:11">
      <c r="A41" s="1"/>
      <c r="B41" s="2"/>
      <c r="F41" s="16" t="s">
        <v>0</v>
      </c>
      <c r="G41" s="17">
        <f>SUM(G39:G40)</f>
        <v>0</v>
      </c>
      <c r="H41" s="18">
        <f>SUM(H39:H40)</f>
        <v>0</v>
      </c>
      <c r="I41" s="14">
        <f>SUM(I39:I40)</f>
        <v>0</v>
      </c>
      <c r="J41" s="14">
        <f>SUM(J39:J40)</f>
        <v>0</v>
      </c>
      <c r="K41" s="12" t="s">
        <v>3</v>
      </c>
    </row>
    <row r="43" spans="1:11" ht="15.75" customHeight="1">
      <c r="A43" s="41" t="s">
        <v>72</v>
      </c>
      <c r="B43" s="33" t="s">
        <v>49</v>
      </c>
      <c r="C43" s="33" t="s">
        <v>50</v>
      </c>
      <c r="D43" s="33" t="s">
        <v>51</v>
      </c>
      <c r="E43" s="33" t="s">
        <v>52</v>
      </c>
      <c r="F43" s="33" t="s">
        <v>53</v>
      </c>
      <c r="G43" s="33" t="s">
        <v>54</v>
      </c>
      <c r="H43" s="33" t="s">
        <v>55</v>
      </c>
      <c r="I43" s="45" t="s">
        <v>56</v>
      </c>
      <c r="J43" s="45" t="s">
        <v>57</v>
      </c>
    </row>
    <row r="44" spans="1:11">
      <c r="A44" s="42"/>
      <c r="B44" s="34"/>
      <c r="C44" s="34"/>
      <c r="D44" s="34"/>
      <c r="E44" s="34"/>
      <c r="F44" s="34"/>
      <c r="G44" s="34"/>
      <c r="H44" s="34"/>
      <c r="I44" s="46"/>
      <c r="J44" s="46"/>
    </row>
    <row r="45" spans="1:11">
      <c r="A45" s="42"/>
      <c r="B45" s="35"/>
      <c r="C45" s="35"/>
      <c r="D45" s="35"/>
      <c r="E45" s="35"/>
      <c r="F45" s="35"/>
      <c r="G45" s="35"/>
      <c r="H45" s="35"/>
      <c r="I45" s="46"/>
      <c r="J45" s="46"/>
    </row>
    <row r="46" spans="1:11">
      <c r="A46" s="42"/>
      <c r="B46" s="29" t="s">
        <v>11</v>
      </c>
      <c r="C46" s="19"/>
      <c r="D46" s="6"/>
      <c r="E46" s="8"/>
      <c r="F46" s="11"/>
      <c r="G46" s="15">
        <f>+C46*D46*E46</f>
        <v>0</v>
      </c>
      <c r="H46" s="15">
        <f>+F46*G46</f>
        <v>0</v>
      </c>
      <c r="I46" s="13">
        <f t="shared" ref="I46:J48" si="2">G46*$N$3</f>
        <v>0</v>
      </c>
      <c r="J46" s="13">
        <f t="shared" si="2"/>
        <v>0</v>
      </c>
    </row>
    <row r="47" spans="1:11">
      <c r="A47" s="42"/>
      <c r="B47" s="29" t="s">
        <v>14</v>
      </c>
      <c r="C47" s="19"/>
      <c r="D47" s="6"/>
      <c r="E47" s="8"/>
      <c r="F47" s="11"/>
      <c r="G47" s="15">
        <f>+C47*D47*E47</f>
        <v>0</v>
      </c>
      <c r="H47" s="15">
        <f>+G47*F47</f>
        <v>0</v>
      </c>
      <c r="I47" s="13">
        <f t="shared" si="2"/>
        <v>0</v>
      </c>
      <c r="J47" s="13">
        <f t="shared" si="2"/>
        <v>0</v>
      </c>
    </row>
    <row r="48" spans="1:11">
      <c r="A48" s="42"/>
      <c r="B48" s="29" t="s">
        <v>74</v>
      </c>
      <c r="C48" s="19"/>
      <c r="D48" s="6"/>
      <c r="E48" s="8"/>
      <c r="F48" s="11"/>
      <c r="G48" s="15">
        <f>+C48*D48*E48</f>
        <v>0</v>
      </c>
      <c r="H48" s="15">
        <f>+G48*F48</f>
        <v>0</v>
      </c>
      <c r="I48" s="13">
        <f t="shared" si="2"/>
        <v>0</v>
      </c>
      <c r="J48" s="13">
        <f t="shared" si="2"/>
        <v>0</v>
      </c>
    </row>
    <row r="49" spans="1:11">
      <c r="A49" s="1"/>
      <c r="B49" s="2"/>
      <c r="F49" s="16" t="s">
        <v>0</v>
      </c>
      <c r="G49" s="17">
        <f>SUM(G46:G48)</f>
        <v>0</v>
      </c>
      <c r="H49" s="18">
        <f>SUM(H46:H48)</f>
        <v>0</v>
      </c>
      <c r="I49" s="14">
        <f>SUM(I46:I48)</f>
        <v>0</v>
      </c>
      <c r="J49" s="14">
        <f>SUM(J46:J48)</f>
        <v>0</v>
      </c>
      <c r="K49" s="12" t="s">
        <v>3</v>
      </c>
    </row>
    <row r="52" spans="1:11" ht="15.75" customHeight="1">
      <c r="A52" s="41" t="s">
        <v>73</v>
      </c>
      <c r="B52" s="33" t="s">
        <v>49</v>
      </c>
      <c r="C52" s="33" t="s">
        <v>50</v>
      </c>
      <c r="D52" s="33" t="s">
        <v>51</v>
      </c>
      <c r="E52" s="33" t="s">
        <v>52</v>
      </c>
      <c r="F52" s="33" t="s">
        <v>53</v>
      </c>
      <c r="G52" s="33" t="s">
        <v>54</v>
      </c>
      <c r="H52" s="33" t="s">
        <v>55</v>
      </c>
      <c r="I52" s="45" t="s">
        <v>56</v>
      </c>
      <c r="J52" s="45" t="s">
        <v>57</v>
      </c>
    </row>
    <row r="53" spans="1:11">
      <c r="A53" s="42"/>
      <c r="B53" s="34"/>
      <c r="C53" s="34"/>
      <c r="D53" s="34"/>
      <c r="E53" s="34"/>
      <c r="F53" s="34"/>
      <c r="G53" s="34"/>
      <c r="H53" s="34"/>
      <c r="I53" s="46"/>
      <c r="J53" s="46"/>
    </row>
    <row r="54" spans="1:11">
      <c r="A54" s="42"/>
      <c r="B54" s="35"/>
      <c r="C54" s="35"/>
      <c r="D54" s="35"/>
      <c r="E54" s="35"/>
      <c r="F54" s="35"/>
      <c r="G54" s="35"/>
      <c r="H54" s="35"/>
      <c r="I54" s="46"/>
      <c r="J54" s="46"/>
    </row>
    <row r="55" spans="1:11">
      <c r="A55" s="42"/>
      <c r="B55" s="9" t="s">
        <v>12</v>
      </c>
      <c r="C55" s="9"/>
      <c r="D55" s="6"/>
      <c r="E55" s="8"/>
      <c r="F55" s="11"/>
      <c r="G55" s="15">
        <f>+C55*D55*E55</f>
        <v>0</v>
      </c>
      <c r="H55" s="15">
        <f>+F55*G55</f>
        <v>0</v>
      </c>
      <c r="I55" s="13">
        <f t="shared" ref="I55:J58" si="3">G55*$N$3</f>
        <v>0</v>
      </c>
      <c r="J55" s="13">
        <f t="shared" si="3"/>
        <v>0</v>
      </c>
    </row>
    <row r="56" spans="1:11">
      <c r="A56" s="42"/>
      <c r="B56" s="9" t="s">
        <v>13</v>
      </c>
      <c r="C56" s="9"/>
      <c r="D56" s="6"/>
      <c r="E56" s="8"/>
      <c r="F56" s="11"/>
      <c r="G56" s="15">
        <f>+C56*D56*E56</f>
        <v>0</v>
      </c>
      <c r="H56" s="15">
        <f>+G56*F56</f>
        <v>0</v>
      </c>
      <c r="I56" s="13">
        <f t="shared" si="3"/>
        <v>0</v>
      </c>
      <c r="J56" s="13">
        <f t="shared" si="3"/>
        <v>0</v>
      </c>
    </row>
    <row r="57" spans="1:11">
      <c r="A57" s="42"/>
      <c r="B57" s="9" t="s">
        <v>20</v>
      </c>
      <c r="C57" s="9"/>
      <c r="D57" s="6"/>
      <c r="E57" s="8"/>
      <c r="F57" s="11"/>
      <c r="G57" s="15">
        <f>+C57*D57*E57</f>
        <v>0</v>
      </c>
      <c r="H57" s="15">
        <f>+G57*F57</f>
        <v>0</v>
      </c>
      <c r="I57" s="13">
        <f t="shared" si="3"/>
        <v>0</v>
      </c>
      <c r="J57" s="13">
        <f t="shared" si="3"/>
        <v>0</v>
      </c>
    </row>
    <row r="58" spans="1:11">
      <c r="A58" s="42"/>
      <c r="B58" s="9"/>
      <c r="C58" s="9"/>
      <c r="D58" s="6"/>
      <c r="E58" s="8"/>
      <c r="F58" s="11"/>
      <c r="G58" s="15">
        <f>+C58*D58*E58</f>
        <v>0</v>
      </c>
      <c r="H58" s="15">
        <f>+G58*F58</f>
        <v>0</v>
      </c>
      <c r="I58" s="13">
        <f t="shared" si="3"/>
        <v>0</v>
      </c>
      <c r="J58" s="13">
        <f t="shared" si="3"/>
        <v>0</v>
      </c>
    </row>
    <row r="59" spans="1:11">
      <c r="A59" s="1"/>
      <c r="B59" s="2"/>
      <c r="F59" s="16" t="s">
        <v>0</v>
      </c>
      <c r="G59" s="17">
        <f>SUM(G55:G58)</f>
        <v>0</v>
      </c>
      <c r="H59" s="18">
        <f>SUM(H55:H58)</f>
        <v>0</v>
      </c>
      <c r="I59" s="14">
        <f>SUM(I55:I58)</f>
        <v>0</v>
      </c>
      <c r="J59" s="14">
        <f>SUM(J55:J58)</f>
        <v>0</v>
      </c>
      <c r="K59" s="12" t="s">
        <v>3</v>
      </c>
    </row>
  </sheetData>
  <mergeCells count="75">
    <mergeCell ref="A1:F2"/>
    <mergeCell ref="F3:F5"/>
    <mergeCell ref="G3:G5"/>
    <mergeCell ref="H3:H5"/>
    <mergeCell ref="I3:I5"/>
    <mergeCell ref="A3:A11"/>
    <mergeCell ref="B3:B5"/>
    <mergeCell ref="C3:C5"/>
    <mergeCell ref="D3:D5"/>
    <mergeCell ref="E3:E5"/>
    <mergeCell ref="H15:H17"/>
    <mergeCell ref="L3:M4"/>
    <mergeCell ref="N3:N4"/>
    <mergeCell ref="O3:O4"/>
    <mergeCell ref="G1:O2"/>
    <mergeCell ref="J3:J5"/>
    <mergeCell ref="E29:E31"/>
    <mergeCell ref="I15:I17"/>
    <mergeCell ref="J15:J17"/>
    <mergeCell ref="A22:A26"/>
    <mergeCell ref="B22:B24"/>
    <mergeCell ref="C22:C24"/>
    <mergeCell ref="D22:D24"/>
    <mergeCell ref="E22:E24"/>
    <mergeCell ref="F22:F24"/>
    <mergeCell ref="G22:G24"/>
    <mergeCell ref="H22:H24"/>
    <mergeCell ref="I22:I24"/>
    <mergeCell ref="J22:J24"/>
    <mergeCell ref="E15:E17"/>
    <mergeCell ref="F15:F17"/>
    <mergeCell ref="G15:G17"/>
    <mergeCell ref="F29:F31"/>
    <mergeCell ref="G29:G31"/>
    <mergeCell ref="H29:H31"/>
    <mergeCell ref="J36:J38"/>
    <mergeCell ref="A36:A40"/>
    <mergeCell ref="B36:B38"/>
    <mergeCell ref="C36:C38"/>
    <mergeCell ref="D36:D38"/>
    <mergeCell ref="E36:E38"/>
    <mergeCell ref="I36:I38"/>
    <mergeCell ref="I29:I31"/>
    <mergeCell ref="J29:J31"/>
    <mergeCell ref="A29:A33"/>
    <mergeCell ref="B29:B31"/>
    <mergeCell ref="C29:C31"/>
    <mergeCell ref="D29:D31"/>
    <mergeCell ref="G36:G38"/>
    <mergeCell ref="E43:E45"/>
    <mergeCell ref="F43:F45"/>
    <mergeCell ref="F36:F38"/>
    <mergeCell ref="H36:H38"/>
    <mergeCell ref="C43:C45"/>
    <mergeCell ref="D43:D45"/>
    <mergeCell ref="A15:A19"/>
    <mergeCell ref="B15:B17"/>
    <mergeCell ref="C15:C17"/>
    <mergeCell ref="D15:D17"/>
    <mergeCell ref="J43:J45"/>
    <mergeCell ref="A52:A58"/>
    <mergeCell ref="B52:B54"/>
    <mergeCell ref="C52:C54"/>
    <mergeCell ref="D52:D54"/>
    <mergeCell ref="E52:E54"/>
    <mergeCell ref="F52:F54"/>
    <mergeCell ref="J52:J54"/>
    <mergeCell ref="G43:G45"/>
    <mergeCell ref="H43:H45"/>
    <mergeCell ref="I43:I45"/>
    <mergeCell ref="G52:G54"/>
    <mergeCell ref="H52:H54"/>
    <mergeCell ref="I52:I54"/>
    <mergeCell ref="A43:A48"/>
    <mergeCell ref="B43:B45"/>
  </mergeCells>
  <phoneticPr fontId="13" type="noConversion"/>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0"/>
  <sheetViews>
    <sheetView workbookViewId="0">
      <selection activeCell="B23" sqref="B23:J25"/>
    </sheetView>
  </sheetViews>
  <sheetFormatPr defaultColWidth="11.1640625" defaultRowHeight="16"/>
  <cols>
    <col min="2" max="2" width="31.33203125" bestFit="1" customWidth="1"/>
    <col min="4" max="4" width="9.1640625" bestFit="1" customWidth="1"/>
    <col min="5" max="5" width="13.6640625" bestFit="1" customWidth="1"/>
    <col min="6" max="6" width="15.33203125" customWidth="1"/>
    <col min="7" max="7" width="12.1640625" bestFit="1" customWidth="1"/>
    <col min="8" max="8" width="13.1640625" bestFit="1" customWidth="1"/>
    <col min="14" max="14" width="5.1640625" bestFit="1" customWidth="1"/>
    <col min="15" max="15" width="5.33203125" bestFit="1" customWidth="1"/>
  </cols>
  <sheetData>
    <row r="1" spans="1:16" ht="15" customHeight="1">
      <c r="A1" s="39"/>
      <c r="B1" s="39"/>
      <c r="C1" s="39"/>
      <c r="D1" s="39"/>
      <c r="E1" s="39"/>
      <c r="F1" s="39"/>
      <c r="G1" s="44" t="s">
        <v>58</v>
      </c>
      <c r="H1" s="44"/>
      <c r="I1" s="44"/>
      <c r="J1" s="44"/>
      <c r="K1" s="44"/>
      <c r="L1" s="44"/>
      <c r="M1" s="44"/>
      <c r="N1" s="44"/>
      <c r="O1" s="44"/>
      <c r="P1" s="10"/>
    </row>
    <row r="2" spans="1:16" ht="136" customHeight="1">
      <c r="A2" s="40"/>
      <c r="B2" s="40"/>
      <c r="C2" s="40"/>
      <c r="D2" s="40"/>
      <c r="E2" s="40"/>
      <c r="F2" s="40"/>
      <c r="G2" s="44"/>
      <c r="H2" s="44"/>
      <c r="I2" s="44"/>
      <c r="J2" s="44"/>
      <c r="K2" s="44"/>
      <c r="L2" s="44"/>
      <c r="M2" s="44"/>
      <c r="N2" s="44"/>
      <c r="O2" s="44"/>
      <c r="P2" s="10"/>
    </row>
    <row r="3" spans="1:16" ht="15.75" customHeight="1">
      <c r="A3" s="41" t="s">
        <v>79</v>
      </c>
      <c r="B3" s="33" t="s">
        <v>49</v>
      </c>
      <c r="C3" s="33" t="s">
        <v>50</v>
      </c>
      <c r="D3" s="33" t="s">
        <v>51</v>
      </c>
      <c r="E3" s="33" t="s">
        <v>52</v>
      </c>
      <c r="F3" s="33" t="s">
        <v>53</v>
      </c>
      <c r="G3" s="33" t="s">
        <v>54</v>
      </c>
      <c r="H3" s="33" t="s">
        <v>55</v>
      </c>
      <c r="I3" s="45" t="s">
        <v>56</v>
      </c>
      <c r="J3" s="45" t="s">
        <v>57</v>
      </c>
      <c r="L3" s="36" t="s">
        <v>1</v>
      </c>
      <c r="M3" s="36"/>
      <c r="N3" s="37">
        <f>'Home appliances'!N3</f>
        <v>0</v>
      </c>
      <c r="O3" s="38" t="s">
        <v>2</v>
      </c>
    </row>
    <row r="4" spans="1:16">
      <c r="A4" s="42"/>
      <c r="B4" s="34"/>
      <c r="C4" s="34"/>
      <c r="D4" s="34"/>
      <c r="E4" s="34"/>
      <c r="F4" s="34"/>
      <c r="G4" s="34"/>
      <c r="H4" s="34"/>
      <c r="I4" s="46"/>
      <c r="J4" s="46"/>
      <c r="L4" s="36"/>
      <c r="M4" s="36"/>
      <c r="N4" s="37"/>
      <c r="O4" s="38"/>
    </row>
    <row r="5" spans="1:16">
      <c r="A5" s="42"/>
      <c r="B5" s="35"/>
      <c r="C5" s="35"/>
      <c r="D5" s="35"/>
      <c r="E5" s="35"/>
      <c r="F5" s="35"/>
      <c r="G5" s="35"/>
      <c r="H5" s="35"/>
      <c r="I5" s="46"/>
      <c r="J5" s="46"/>
    </row>
    <row r="6" spans="1:16">
      <c r="A6" s="42"/>
      <c r="B6" s="9" t="s">
        <v>11</v>
      </c>
      <c r="C6" s="19"/>
      <c r="D6" s="6"/>
      <c r="E6" s="8"/>
      <c r="F6" s="11"/>
      <c r="G6" s="15">
        <f>+C6*D6*E6</f>
        <v>0</v>
      </c>
      <c r="H6" s="15">
        <f>+F6*G6</f>
        <v>0</v>
      </c>
      <c r="I6" s="13">
        <f>G6*$N$3</f>
        <v>0</v>
      </c>
      <c r="J6" s="13">
        <f>H6*$N$3</f>
        <v>0</v>
      </c>
    </row>
    <row r="7" spans="1:16">
      <c r="A7" s="42"/>
      <c r="B7" s="9" t="s">
        <v>14</v>
      </c>
      <c r="C7" s="19"/>
      <c r="D7" s="6"/>
      <c r="E7" s="8"/>
      <c r="F7" s="11"/>
      <c r="G7" s="15">
        <f>+C7*D7*E7</f>
        <v>0</v>
      </c>
      <c r="H7" s="15">
        <f>+G7*F7</f>
        <v>0</v>
      </c>
      <c r="I7" s="13">
        <f t="shared" ref="I7:J9" si="0">G7*$N$3</f>
        <v>0</v>
      </c>
      <c r="J7" s="13">
        <f t="shared" si="0"/>
        <v>0</v>
      </c>
    </row>
    <row r="8" spans="1:16">
      <c r="A8" s="42"/>
      <c r="B8" s="9" t="s">
        <v>15</v>
      </c>
      <c r="C8" s="19"/>
      <c r="D8" s="6"/>
      <c r="E8" s="8"/>
      <c r="F8" s="11"/>
      <c r="G8" s="15">
        <f>+C8*D8*E8</f>
        <v>0</v>
      </c>
      <c r="H8" s="15">
        <f>+G8*F8</f>
        <v>0</v>
      </c>
      <c r="I8" s="13">
        <f t="shared" si="0"/>
        <v>0</v>
      </c>
      <c r="J8" s="13">
        <f t="shared" si="0"/>
        <v>0</v>
      </c>
    </row>
    <row r="9" spans="1:16">
      <c r="A9" s="42"/>
      <c r="B9" s="9" t="s">
        <v>16</v>
      </c>
      <c r="C9" s="19"/>
      <c r="D9" s="6"/>
      <c r="E9" s="8"/>
      <c r="F9" s="11"/>
      <c r="G9" s="15">
        <f>+C9*D9*E9</f>
        <v>0</v>
      </c>
      <c r="H9" s="15">
        <f>+G9*F9</f>
        <v>0</v>
      </c>
      <c r="I9" s="13">
        <f t="shared" si="0"/>
        <v>0</v>
      </c>
      <c r="J9" s="13">
        <f t="shared" si="0"/>
        <v>0</v>
      </c>
    </row>
    <row r="10" spans="1:16">
      <c r="A10" s="1"/>
      <c r="B10" s="2"/>
      <c r="F10" s="16" t="s">
        <v>23</v>
      </c>
      <c r="G10" s="17">
        <f>SUM(G6:G9)</f>
        <v>0</v>
      </c>
      <c r="H10" s="18">
        <f>SUM(H6:H9)</f>
        <v>0</v>
      </c>
      <c r="I10" s="14">
        <f>SUM(I6:I9)</f>
        <v>0</v>
      </c>
      <c r="J10" s="14">
        <f>SUM(J6:J9)</f>
        <v>0</v>
      </c>
      <c r="K10" s="12" t="s">
        <v>3</v>
      </c>
    </row>
    <row r="11" spans="1:16">
      <c r="A11" s="1"/>
      <c r="B11" s="3"/>
      <c r="G11" s="4"/>
      <c r="H11" s="5"/>
    </row>
    <row r="12" spans="1:16" ht="15" customHeight="1">
      <c r="A12" s="49" t="s">
        <v>80</v>
      </c>
      <c r="B12" s="33" t="s">
        <v>49</v>
      </c>
      <c r="C12" s="33" t="s">
        <v>50</v>
      </c>
      <c r="D12" s="33" t="s">
        <v>51</v>
      </c>
      <c r="E12" s="33" t="s">
        <v>52</v>
      </c>
      <c r="F12" s="33" t="s">
        <v>53</v>
      </c>
      <c r="G12" s="33" t="s">
        <v>54</v>
      </c>
      <c r="H12" s="33" t="s">
        <v>55</v>
      </c>
      <c r="I12" s="45" t="s">
        <v>56</v>
      </c>
      <c r="J12" s="45" t="s">
        <v>57</v>
      </c>
    </row>
    <row r="13" spans="1:16">
      <c r="A13" s="50"/>
      <c r="B13" s="34"/>
      <c r="C13" s="34"/>
      <c r="D13" s="34"/>
      <c r="E13" s="34"/>
      <c r="F13" s="34"/>
      <c r="G13" s="34"/>
      <c r="H13" s="34"/>
      <c r="I13" s="46"/>
      <c r="J13" s="46"/>
    </row>
    <row r="14" spans="1:16">
      <c r="A14" s="50"/>
      <c r="B14" s="35"/>
      <c r="C14" s="35"/>
      <c r="D14" s="35"/>
      <c r="E14" s="35"/>
      <c r="F14" s="35"/>
      <c r="G14" s="35"/>
      <c r="H14" s="35"/>
      <c r="I14" s="46"/>
      <c r="J14" s="46"/>
    </row>
    <row r="15" spans="1:16">
      <c r="A15" s="50"/>
      <c r="B15" s="29" t="s">
        <v>82</v>
      </c>
      <c r="C15" s="19"/>
      <c r="D15" s="6"/>
      <c r="E15" s="8"/>
      <c r="F15" s="11"/>
      <c r="G15" s="15">
        <f>+C15*D15*E15</f>
        <v>0</v>
      </c>
      <c r="H15" s="15">
        <f>+F15*G15</f>
        <v>0</v>
      </c>
      <c r="I15" s="13">
        <f>G15*$N$3</f>
        <v>0</v>
      </c>
      <c r="J15" s="13">
        <f>H15*$N$3</f>
        <v>0</v>
      </c>
    </row>
    <row r="16" spans="1:16">
      <c r="A16" s="50"/>
      <c r="B16" s="29" t="s">
        <v>83</v>
      </c>
      <c r="C16" s="19"/>
      <c r="D16" s="6"/>
      <c r="E16" s="8"/>
      <c r="F16" s="11"/>
      <c r="G16" s="15">
        <f>+C16*D16*E16</f>
        <v>0</v>
      </c>
      <c r="H16" s="15">
        <f>+G16*F16</f>
        <v>0</v>
      </c>
      <c r="I16" s="13">
        <f t="shared" ref="I16:J19" si="1">G16*$N$3</f>
        <v>0</v>
      </c>
      <c r="J16" s="13">
        <f t="shared" si="1"/>
        <v>0</v>
      </c>
    </row>
    <row r="17" spans="1:11">
      <c r="A17" s="50"/>
      <c r="B17" s="29" t="s">
        <v>84</v>
      </c>
      <c r="C17" s="19"/>
      <c r="D17" s="6"/>
      <c r="E17" s="8"/>
      <c r="F17" s="11"/>
      <c r="G17" s="15">
        <f>+C17*D17*E17</f>
        <v>0</v>
      </c>
      <c r="H17" s="15">
        <f>+G17*F17</f>
        <v>0</v>
      </c>
      <c r="I17" s="13">
        <f t="shared" si="1"/>
        <v>0</v>
      </c>
      <c r="J17" s="13">
        <f t="shared" si="1"/>
        <v>0</v>
      </c>
    </row>
    <row r="18" spans="1:11">
      <c r="A18" s="50"/>
      <c r="B18" s="9"/>
      <c r="C18" s="19"/>
      <c r="D18" s="6"/>
      <c r="E18" s="8"/>
      <c r="F18" s="11"/>
      <c r="G18" s="15">
        <f>+C18*D18*E18</f>
        <v>0</v>
      </c>
      <c r="H18" s="15">
        <f>+G18*F18</f>
        <v>0</v>
      </c>
      <c r="I18" s="13">
        <f t="shared" si="1"/>
        <v>0</v>
      </c>
      <c r="J18" s="13">
        <f t="shared" si="1"/>
        <v>0</v>
      </c>
    </row>
    <row r="19" spans="1:11">
      <c r="A19" s="50"/>
      <c r="B19" s="9"/>
      <c r="C19" s="19"/>
      <c r="D19" s="6"/>
      <c r="E19" s="8"/>
      <c r="F19" s="11"/>
      <c r="G19" s="15">
        <f>+C19*D19*E19</f>
        <v>0</v>
      </c>
      <c r="H19" s="15">
        <f>+G19*F19</f>
        <v>0</v>
      </c>
      <c r="I19" s="13">
        <f t="shared" si="1"/>
        <v>0</v>
      </c>
      <c r="J19" s="13">
        <f t="shared" si="1"/>
        <v>0</v>
      </c>
    </row>
    <row r="20" spans="1:11">
      <c r="A20" s="50"/>
      <c r="B20" s="2"/>
      <c r="F20" s="16" t="s">
        <v>23</v>
      </c>
      <c r="G20" s="17">
        <f>SUM(G15:G19)</f>
        <v>0</v>
      </c>
      <c r="H20" s="18">
        <f>SUM(H15:H19)</f>
        <v>0</v>
      </c>
      <c r="I20" s="14">
        <f>SUM(I15:I19)</f>
        <v>0</v>
      </c>
      <c r="J20" s="14">
        <f>SUM(J15:J19)</f>
        <v>0</v>
      </c>
      <c r="K20" s="12" t="s">
        <v>3</v>
      </c>
    </row>
    <row r="21" spans="1:11">
      <c r="A21" s="50"/>
    </row>
    <row r="23" spans="1:11" ht="15.75" customHeight="1">
      <c r="A23" s="41" t="s">
        <v>81</v>
      </c>
      <c r="B23" s="33" t="s">
        <v>49</v>
      </c>
      <c r="C23" s="33" t="s">
        <v>50</v>
      </c>
      <c r="D23" s="33" t="s">
        <v>51</v>
      </c>
      <c r="E23" s="33" t="s">
        <v>52</v>
      </c>
      <c r="F23" s="33" t="s">
        <v>53</v>
      </c>
      <c r="G23" s="33" t="s">
        <v>54</v>
      </c>
      <c r="H23" s="33" t="s">
        <v>55</v>
      </c>
      <c r="I23" s="45" t="s">
        <v>56</v>
      </c>
      <c r="J23" s="45" t="s">
        <v>57</v>
      </c>
    </row>
    <row r="24" spans="1:11">
      <c r="A24" s="42"/>
      <c r="B24" s="34"/>
      <c r="C24" s="34"/>
      <c r="D24" s="34"/>
      <c r="E24" s="34"/>
      <c r="F24" s="34"/>
      <c r="G24" s="34"/>
      <c r="H24" s="34"/>
      <c r="I24" s="46"/>
      <c r="J24" s="46"/>
    </row>
    <row r="25" spans="1:11">
      <c r="A25" s="42"/>
      <c r="B25" s="35"/>
      <c r="C25" s="35"/>
      <c r="D25" s="35"/>
      <c r="E25" s="35"/>
      <c r="F25" s="35"/>
      <c r="G25" s="35"/>
      <c r="H25" s="35"/>
      <c r="I25" s="46"/>
      <c r="J25" s="46"/>
    </row>
    <row r="26" spans="1:11">
      <c r="A26" s="42"/>
      <c r="B26" s="29" t="s">
        <v>11</v>
      </c>
      <c r="C26" s="19"/>
      <c r="D26" s="6"/>
      <c r="E26" s="8"/>
      <c r="F26" s="11"/>
      <c r="G26" s="15">
        <f>+C26*D26*E26</f>
        <v>0</v>
      </c>
      <c r="H26" s="15">
        <f>+F26*G26</f>
        <v>0</v>
      </c>
      <c r="I26" s="13">
        <f t="shared" ref="I26:J29" si="2">G26*$N$3</f>
        <v>0</v>
      </c>
      <c r="J26" s="13">
        <f t="shared" si="2"/>
        <v>0</v>
      </c>
    </row>
    <row r="27" spans="1:11">
      <c r="A27" s="42"/>
      <c r="B27" s="29" t="s">
        <v>14</v>
      </c>
      <c r="C27" s="19"/>
      <c r="D27" s="6"/>
      <c r="E27" s="8"/>
      <c r="F27" s="11"/>
      <c r="G27" s="15">
        <f>+C27*D27*E27</f>
        <v>0</v>
      </c>
      <c r="H27" s="15">
        <f>+G27*F27</f>
        <v>0</v>
      </c>
      <c r="I27" s="13">
        <f t="shared" si="2"/>
        <v>0</v>
      </c>
      <c r="J27" s="13">
        <f t="shared" si="2"/>
        <v>0</v>
      </c>
    </row>
    <row r="28" spans="1:11">
      <c r="A28" s="42"/>
      <c r="B28" s="29" t="s">
        <v>74</v>
      </c>
      <c r="C28" s="19"/>
      <c r="D28" s="6"/>
      <c r="E28" s="8"/>
      <c r="F28" s="11"/>
      <c r="G28" s="15">
        <f>+C28*D28*E28</f>
        <v>0</v>
      </c>
      <c r="H28" s="15">
        <f>+G28*F28</f>
        <v>0</v>
      </c>
      <c r="I28" s="13">
        <f t="shared" si="2"/>
        <v>0</v>
      </c>
      <c r="J28" s="13">
        <f t="shared" si="2"/>
        <v>0</v>
      </c>
    </row>
    <row r="29" spans="1:11">
      <c r="A29" s="42"/>
      <c r="B29" s="29" t="s">
        <v>85</v>
      </c>
      <c r="C29" s="19"/>
      <c r="D29" s="6"/>
      <c r="E29" s="8"/>
      <c r="F29" s="11"/>
      <c r="G29" s="15">
        <f>+C29*D29*E29</f>
        <v>0</v>
      </c>
      <c r="H29" s="15">
        <f>+G29*F29</f>
        <v>0</v>
      </c>
      <c r="I29" s="13">
        <f t="shared" si="2"/>
        <v>0</v>
      </c>
      <c r="J29" s="13">
        <f t="shared" si="2"/>
        <v>0</v>
      </c>
    </row>
    <row r="30" spans="1:11">
      <c r="A30" s="1"/>
      <c r="B30" s="2"/>
      <c r="F30" s="16" t="s">
        <v>0</v>
      </c>
      <c r="G30" s="17">
        <f>SUM(G26:G29)</f>
        <v>0</v>
      </c>
      <c r="H30" s="18">
        <f>SUM(H26:H29)</f>
        <v>0</v>
      </c>
      <c r="I30" s="14">
        <f>SUM(I26:I29)</f>
        <v>0</v>
      </c>
      <c r="J30" s="14">
        <f>SUM(J26:J29)</f>
        <v>0</v>
      </c>
      <c r="K30" s="12" t="s">
        <v>3</v>
      </c>
    </row>
  </sheetData>
  <mergeCells count="35">
    <mergeCell ref="I23:I25"/>
    <mergeCell ref="J23:J25"/>
    <mergeCell ref="C3:C5"/>
    <mergeCell ref="D3:D5"/>
    <mergeCell ref="E3:E5"/>
    <mergeCell ref="F23:F25"/>
    <mergeCell ref="E23:E25"/>
    <mergeCell ref="H23:H25"/>
    <mergeCell ref="A23:A29"/>
    <mergeCell ref="B23:B25"/>
    <mergeCell ref="C23:C25"/>
    <mergeCell ref="D23:D25"/>
    <mergeCell ref="G23:G25"/>
    <mergeCell ref="A12:A21"/>
    <mergeCell ref="A1:F2"/>
    <mergeCell ref="G12:G14"/>
    <mergeCell ref="H12:H14"/>
    <mergeCell ref="G1:O2"/>
    <mergeCell ref="A3:A9"/>
    <mergeCell ref="B3:B5"/>
    <mergeCell ref="F3:F5"/>
    <mergeCell ref="G3:G5"/>
    <mergeCell ref="J12:J14"/>
    <mergeCell ref="I12:I14"/>
    <mergeCell ref="B12:B14"/>
    <mergeCell ref="C12:C14"/>
    <mergeCell ref="D12:D14"/>
    <mergeCell ref="E12:E14"/>
    <mergeCell ref="F12:F14"/>
    <mergeCell ref="O3:O4"/>
    <mergeCell ref="J3:J5"/>
    <mergeCell ref="L3:M4"/>
    <mergeCell ref="N3:N4"/>
    <mergeCell ref="H3:H5"/>
    <mergeCell ref="I3:I5"/>
  </mergeCells>
  <phoneticPr fontId="13" type="noConversion"/>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6:K25"/>
  <sheetViews>
    <sheetView tabSelected="1" topLeftCell="A4" workbookViewId="0">
      <selection activeCell="F33" sqref="F33"/>
    </sheetView>
  </sheetViews>
  <sheetFormatPr defaultColWidth="11.1640625" defaultRowHeight="16"/>
  <cols>
    <col min="4" max="4" width="11.5" bestFit="1" customWidth="1"/>
  </cols>
  <sheetData>
    <row r="6" spans="1:11">
      <c r="H6" s="52"/>
      <c r="I6" s="52"/>
      <c r="J6" s="52"/>
      <c r="K6" s="52"/>
    </row>
    <row r="7" spans="1:11">
      <c r="H7" s="52"/>
      <c r="I7" s="52"/>
      <c r="J7" s="52"/>
      <c r="K7" s="52"/>
    </row>
    <row r="11" spans="1:11">
      <c r="B11" s="25" t="s">
        <v>95</v>
      </c>
    </row>
    <row r="13" spans="1:11">
      <c r="A13" s="53" t="s">
        <v>86</v>
      </c>
      <c r="B13" s="53"/>
      <c r="C13" s="22" t="s">
        <v>90</v>
      </c>
      <c r="D13" s="22" t="s">
        <v>91</v>
      </c>
      <c r="E13" s="22" t="s">
        <v>92</v>
      </c>
      <c r="F13" s="22" t="s">
        <v>93</v>
      </c>
      <c r="G13" s="22" t="s">
        <v>94</v>
      </c>
    </row>
    <row r="14" spans="1:11">
      <c r="A14" s="53"/>
      <c r="B14" s="53"/>
      <c r="C14" s="23">
        <f>Salon!G30</f>
        <v>0</v>
      </c>
      <c r="D14" s="23">
        <f>Salon!H30</f>
        <v>0</v>
      </c>
      <c r="E14" s="21">
        <f>Salon!I30</f>
        <v>0</v>
      </c>
      <c r="F14" s="21">
        <f>Salon!J30</f>
        <v>0</v>
      </c>
      <c r="G14">
        <f>(C14/24)*0.65</f>
        <v>0</v>
      </c>
    </row>
    <row r="15" spans="1:11">
      <c r="A15" s="20"/>
      <c r="B15" s="20"/>
    </row>
    <row r="16" spans="1:11">
      <c r="A16" s="53" t="s">
        <v>87</v>
      </c>
      <c r="B16" s="53"/>
      <c r="C16" s="22" t="s">
        <v>90</v>
      </c>
      <c r="D16" s="22" t="s">
        <v>91</v>
      </c>
      <c r="E16" s="22" t="s">
        <v>92</v>
      </c>
      <c r="F16" s="22" t="s">
        <v>93</v>
      </c>
      <c r="G16" s="22" t="s">
        <v>94</v>
      </c>
    </row>
    <row r="17" spans="1:7">
      <c r="A17" s="53"/>
      <c r="B17" s="53"/>
      <c r="C17" s="23">
        <f>Lightining!G49</f>
        <v>0</v>
      </c>
      <c r="D17" s="23">
        <f>Lightining!H49</f>
        <v>0</v>
      </c>
      <c r="E17" s="21">
        <f>Lightining!I49</f>
        <v>0</v>
      </c>
      <c r="F17" s="21">
        <f>Lightining!J49</f>
        <v>0</v>
      </c>
      <c r="G17">
        <f>(C17/24)*0.65</f>
        <v>0</v>
      </c>
    </row>
    <row r="18" spans="1:7">
      <c r="C18" s="23"/>
      <c r="D18" s="23"/>
    </row>
    <row r="19" spans="1:7">
      <c r="A19" s="53" t="s">
        <v>88</v>
      </c>
      <c r="B19" s="53"/>
      <c r="C19" s="22" t="s">
        <v>90</v>
      </c>
      <c r="D19" s="22" t="s">
        <v>91</v>
      </c>
      <c r="E19" s="22" t="s">
        <v>92</v>
      </c>
      <c r="F19" s="22" t="s">
        <v>93</v>
      </c>
      <c r="G19" s="22" t="s">
        <v>94</v>
      </c>
    </row>
    <row r="20" spans="1:7">
      <c r="A20" s="53"/>
      <c r="B20" s="53"/>
      <c r="C20" s="23">
        <f>SUM('Home appliances'!G12+'Home appliances'!G20+'Home appliances'!G27+'Home appliances'!G34+'Home appliances'!G41+'Home appliances'!G49+'Home appliances'!G59)</f>
        <v>0</v>
      </c>
      <c r="D20" s="23">
        <f>SUM('Home appliances'!H12+'Home appliances'!H20+'Home appliances'!H27+'Home appliances'!H34+'Home appliances'!H41+'Home appliances'!H49+'Home appliances'!H59)</f>
        <v>0</v>
      </c>
      <c r="E20" s="23">
        <f>SUM('Home appliances'!I12+'Home appliances'!I20+'Home appliances'!I27+'Home appliances'!I34+'Home appliances'!I41+'Home appliances'!I49+'Home appliances'!I59)</f>
        <v>0</v>
      </c>
      <c r="F20" s="23">
        <f>SUM('Home appliances'!J12+'Home appliances'!J20+'Home appliances'!J27+'Home appliances'!J34+'Home appliances'!J41+'Home appliances'!J49+'Home appliances'!J59)</f>
        <v>0</v>
      </c>
      <c r="G20" s="23">
        <f>(C20/24)*0.65</f>
        <v>0</v>
      </c>
    </row>
    <row r="22" spans="1:7">
      <c r="A22" s="53" t="s">
        <v>89</v>
      </c>
      <c r="B22" s="53"/>
      <c r="C22" s="22" t="s">
        <v>90</v>
      </c>
      <c r="D22" s="22" t="s">
        <v>91</v>
      </c>
      <c r="E22" s="22" t="s">
        <v>92</v>
      </c>
      <c r="F22" s="22" t="s">
        <v>93</v>
      </c>
      <c r="G22" s="22" t="s">
        <v>94</v>
      </c>
    </row>
    <row r="23" spans="1:7">
      <c r="A23" s="53"/>
      <c r="B23" s="53"/>
      <c r="C23" s="23">
        <f>'Air conditioning'!G10+'Air conditioning'!G20+'Air conditioning'!G30</f>
        <v>0</v>
      </c>
      <c r="D23" s="23">
        <f>'Air conditioning'!H10+'Air conditioning'!H20+'Air conditioning'!H30</f>
        <v>0</v>
      </c>
      <c r="E23" s="23">
        <f>'Air conditioning'!I10+'Air conditioning'!I20+'Air conditioning'!I30</f>
        <v>0</v>
      </c>
      <c r="F23" s="23">
        <f>'Air conditioning'!J10+'Air conditioning'!J20+'Air conditioning'!J30</f>
        <v>0</v>
      </c>
      <c r="G23" s="23">
        <f>(C23/24)*0.65</f>
        <v>0</v>
      </c>
    </row>
    <row r="24" spans="1:7">
      <c r="C24" s="23"/>
      <c r="D24" s="23"/>
      <c r="E24" s="23"/>
      <c r="F24" s="23"/>
      <c r="G24" s="23"/>
    </row>
    <row r="25" spans="1:7">
      <c r="A25" s="51" t="s">
        <v>3</v>
      </c>
      <c r="B25" s="51"/>
      <c r="C25" s="24">
        <f>SUM(C23+C20+C17+C14)</f>
        <v>0</v>
      </c>
      <c r="D25" s="24">
        <f>SUM(D23+D20+D17+D14)</f>
        <v>0</v>
      </c>
      <c r="E25" s="24">
        <f>SUM(E23+E20+E17+E14)</f>
        <v>0</v>
      </c>
      <c r="F25" s="24">
        <f>SUM(F23+F20+F17+F14)</f>
        <v>0</v>
      </c>
      <c r="G25" s="24">
        <f>SUM(G23+G20+G17+G14)</f>
        <v>0</v>
      </c>
    </row>
  </sheetData>
  <mergeCells count="6">
    <mergeCell ref="A25:B25"/>
    <mergeCell ref="H6:K7"/>
    <mergeCell ref="A13:B14"/>
    <mergeCell ref="A16:B17"/>
    <mergeCell ref="A19:B20"/>
    <mergeCell ref="A22:B23"/>
  </mergeCells>
  <phoneticPr fontId="13" type="noConversion"/>
  <pageMargins left="0.75" right="0.75" top="1" bottom="1" header="0.5" footer="0.5"/>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7AB4643959F046B187FDE66D3A5503" ma:contentTypeVersion="18" ma:contentTypeDescription="Een nieuw document maken." ma:contentTypeScope="" ma:versionID="51eef31eefa2fac4b185d3f98af94c55">
  <xsd:schema xmlns:xsd="http://www.w3.org/2001/XMLSchema" xmlns:xs="http://www.w3.org/2001/XMLSchema" xmlns:p="http://schemas.microsoft.com/office/2006/metadata/properties" xmlns:ns2="7361fed8-3208-422d-bd44-bd7f7a1c5909" xmlns:ns3="35091eb4-c0f2-4ddd-b3e8-132f52ac0f96" targetNamespace="http://schemas.microsoft.com/office/2006/metadata/properties" ma:root="true" ma:fieldsID="112a3aa3832af43938252bd30262a8af" ns2:_="" ns3:_="">
    <xsd:import namespace="7361fed8-3208-422d-bd44-bd7f7a1c5909"/>
    <xsd:import namespace="35091eb4-c0f2-4ddd-b3e8-132f52ac0f9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Location" minOccurs="0"/>
                <xsd:element ref="ns2:WiehebbenerRecht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61fed8-3208-422d-bd44-bd7f7a1c59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WiehebbenerRechten" ma:index="20" nillable="true" ma:displayName="Wie hebben er Rechten" ma:format="Dropdown" ma:internalName="WiehebbenerRechten">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Afbeeldingtags" ma:readOnly="false" ma:fieldId="{5cf76f15-5ced-4ddc-b409-7134ff3c332f}" ma:taxonomyMulti="true" ma:sspId="93a47304-c374-4b83-8465-55f6e3cc4d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091eb4-c0f2-4ddd-b3e8-132f52ac0f96"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4" nillable="true" ma:displayName="Taxonomy Catch All Column" ma:hidden="true" ma:list="{daac2ac2-67f3-42a4-abe1-0a1312d8d7fc}" ma:internalName="TaxCatchAll" ma:showField="CatchAllData" ma:web="35091eb4-c0f2-4ddd-b3e8-132f52ac0f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361fed8-3208-422d-bd44-bd7f7a1c5909">
      <Terms xmlns="http://schemas.microsoft.com/office/infopath/2007/PartnerControls"/>
    </lcf76f155ced4ddcb4097134ff3c332f>
    <TaxCatchAll xmlns="35091eb4-c0f2-4ddd-b3e8-132f52ac0f96" xsi:nil="true"/>
    <WiehebbenerRechten xmlns="7361fed8-3208-422d-bd44-bd7f7a1c5909" xsi:nil="true"/>
  </documentManagement>
</p:properties>
</file>

<file path=customXml/itemProps1.xml><?xml version="1.0" encoding="utf-8"?>
<ds:datastoreItem xmlns:ds="http://schemas.openxmlformats.org/officeDocument/2006/customXml" ds:itemID="{E4AB1B9A-9AC3-452B-8844-7801409C7152}"/>
</file>

<file path=customXml/itemProps2.xml><?xml version="1.0" encoding="utf-8"?>
<ds:datastoreItem xmlns:ds="http://schemas.openxmlformats.org/officeDocument/2006/customXml" ds:itemID="{81B33E57-2DF4-46BF-91C3-8FBEBE765446}">
  <ds:schemaRefs>
    <ds:schemaRef ds:uri="http://schemas.microsoft.com/sharepoint/v3/contenttype/forms"/>
  </ds:schemaRefs>
</ds:datastoreItem>
</file>

<file path=customXml/itemProps3.xml><?xml version="1.0" encoding="utf-8"?>
<ds:datastoreItem xmlns:ds="http://schemas.openxmlformats.org/officeDocument/2006/customXml" ds:itemID="{58942B98-6166-4E50-B27A-9C633B3628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Introduction</vt:lpstr>
      <vt:lpstr>Salon</vt:lpstr>
      <vt:lpstr>Lightining</vt:lpstr>
      <vt:lpstr>Home appliances</vt:lpstr>
      <vt:lpstr>Air conditioning</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Juanma Llamas</dc:creator>
  <cp:lastModifiedBy>Frank  den Hartog (Stivako)</cp:lastModifiedBy>
  <dcterms:created xsi:type="dcterms:W3CDTF">2013-09-16T16:46:41Z</dcterms:created>
  <dcterms:modified xsi:type="dcterms:W3CDTF">2023-09-19T18:07:26Z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0x010100517AB4643959F046B187FDE66D3A5503</vt:lpwstr>
  </property>
</Properties>
</file>